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AA\Desktop\2025-2026 учебный год\для проверки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3" i="5" l="1"/>
  <c r="AR64" i="5"/>
  <c r="AR65" i="5"/>
  <c r="AR66" i="5"/>
  <c r="AQ63" i="5"/>
  <c r="AS63" i="5" s="1"/>
  <c r="AQ64" i="5"/>
  <c r="AS64" i="5" s="1"/>
  <c r="AQ65" i="5"/>
  <c r="AS65" i="5" s="1"/>
  <c r="AQ66" i="5"/>
  <c r="AS66" i="5" s="1"/>
  <c r="AR58" i="5"/>
  <c r="AR59" i="5"/>
  <c r="AR60" i="5"/>
  <c r="AR61" i="5"/>
  <c r="AQ58" i="5"/>
  <c r="AS58" i="5" s="1"/>
  <c r="AQ59" i="5"/>
  <c r="AS59" i="5" s="1"/>
  <c r="AQ60" i="5"/>
  <c r="AS60" i="5" s="1"/>
  <c r="AQ61" i="5"/>
  <c r="AS61" i="5" s="1"/>
  <c r="AR53" i="5"/>
  <c r="AR54" i="5"/>
  <c r="AR55" i="5"/>
  <c r="AR56" i="5"/>
  <c r="AQ53" i="5"/>
  <c r="AS53" i="5" s="1"/>
  <c r="AQ54" i="5"/>
  <c r="AS54" i="5" s="1"/>
  <c r="AQ55" i="5"/>
  <c r="AS55" i="5" s="1"/>
  <c r="AQ56" i="5"/>
  <c r="AS56" i="5" s="1"/>
  <c r="AR48" i="5"/>
  <c r="AR49" i="5"/>
  <c r="AR50" i="5"/>
  <c r="AR51" i="5"/>
  <c r="AQ48" i="5"/>
  <c r="AS48" i="5" s="1"/>
  <c r="AQ49" i="5"/>
  <c r="AS49" i="5" s="1"/>
  <c r="AQ50" i="5"/>
  <c r="AS50" i="5" s="1"/>
  <c r="AQ51" i="5"/>
  <c r="AS51" i="5" s="1"/>
  <c r="AR44" i="5"/>
  <c r="AR45" i="5"/>
  <c r="AR46" i="5"/>
  <c r="AQ46" i="5"/>
  <c r="AQ45" i="5"/>
  <c r="AQ44" i="5"/>
  <c r="AS44" i="5" l="1"/>
  <c r="AS45" i="5"/>
  <c r="AS46" i="5"/>
  <c r="AR38" i="5"/>
  <c r="AR39" i="5"/>
  <c r="AR40" i="5"/>
  <c r="AR41" i="5"/>
  <c r="AQ38" i="5"/>
  <c r="AS38" i="5" s="1"/>
  <c r="AQ39" i="5"/>
  <c r="AS39" i="5" s="1"/>
  <c r="AQ40" i="5"/>
  <c r="AS40" i="5" s="1"/>
  <c r="AQ41" i="5"/>
  <c r="AR33" i="5"/>
  <c r="AR34" i="5"/>
  <c r="AR35" i="5"/>
  <c r="AR36" i="5"/>
  <c r="AQ33" i="5"/>
  <c r="AS33" i="5" s="1"/>
  <c r="AQ34" i="5"/>
  <c r="AS34" i="5" s="1"/>
  <c r="AQ35" i="5"/>
  <c r="AS35" i="5" s="1"/>
  <c r="AQ36" i="5"/>
  <c r="AS36" i="5" s="1"/>
  <c r="AR29" i="5"/>
  <c r="AR30" i="5"/>
  <c r="AR31" i="5"/>
  <c r="AQ29" i="5"/>
  <c r="AQ30" i="5"/>
  <c r="AQ31" i="5"/>
  <c r="AR23" i="5"/>
  <c r="AR24" i="5"/>
  <c r="AR25" i="5"/>
  <c r="AR26" i="5"/>
  <c r="AQ23" i="5"/>
  <c r="AS23" i="5" s="1"/>
  <c r="AQ24" i="5"/>
  <c r="AS24" i="5" s="1"/>
  <c r="AQ25" i="5"/>
  <c r="AS25" i="5" s="1"/>
  <c r="AQ26" i="5"/>
  <c r="AS26" i="5" s="1"/>
  <c r="AR19" i="5"/>
  <c r="AR20" i="5"/>
  <c r="AR21" i="5"/>
  <c r="AQ19" i="5"/>
  <c r="AQ20" i="5"/>
  <c r="AQ21" i="5"/>
  <c r="AR14" i="5"/>
  <c r="AR15" i="5"/>
  <c r="AR16" i="5"/>
  <c r="AQ14" i="5"/>
  <c r="AQ15" i="5"/>
  <c r="AQ16" i="5"/>
  <c r="AS20" i="5" l="1"/>
  <c r="AS41" i="5"/>
  <c r="AS31" i="5"/>
  <c r="AS30" i="5"/>
  <c r="AS29" i="5"/>
  <c r="AS19" i="5"/>
  <c r="AS14" i="5"/>
  <c r="AS21" i="5"/>
  <c r="AS16" i="5"/>
  <c r="AS15" i="5"/>
  <c r="AR62" i="5"/>
  <c r="AR57" i="5"/>
  <c r="AR42" i="5"/>
  <c r="AR43" i="5"/>
  <c r="AR47" i="5"/>
  <c r="AR52" i="5"/>
  <c r="AR37" i="5"/>
  <c r="AR32" i="5"/>
  <c r="AR28" i="5"/>
  <c r="AR27" i="5"/>
  <c r="AR18" i="5"/>
  <c r="AR22" i="5"/>
  <c r="AR17" i="5"/>
  <c r="AR13" i="5"/>
  <c r="AR12" i="5"/>
  <c r="AQ18" i="5" l="1"/>
  <c r="AS18" i="5" s="1"/>
  <c r="AQ62" i="5"/>
  <c r="AS62" i="5" s="1"/>
  <c r="AQ57" i="5"/>
  <c r="AS57" i="5" s="1"/>
  <c r="AQ43" i="5"/>
  <c r="AS43" i="5" s="1"/>
  <c r="AQ47" i="5"/>
  <c r="AS47" i="5" s="1"/>
  <c r="AQ52" i="5"/>
  <c r="AS52" i="5" s="1"/>
  <c r="AQ42" i="5"/>
  <c r="AS42" i="5" s="1"/>
  <c r="AQ37" i="5"/>
  <c r="AS37" i="5" s="1"/>
  <c r="AQ32" i="5"/>
  <c r="AS32" i="5" s="1"/>
  <c r="AQ28" i="5"/>
  <c r="AS28" i="5" s="1"/>
  <c r="AQ27" i="5"/>
  <c r="AS27" i="5" s="1"/>
  <c r="AQ22" i="5"/>
  <c r="AS22" i="5" s="1"/>
  <c r="AQ17" i="5"/>
  <c r="AS17" i="5" s="1"/>
  <c r="AQ13" i="5"/>
  <c r="AS13" i="5" s="1"/>
  <c r="AQ12" i="5"/>
  <c r="AS12" i="5" s="1"/>
</calcChain>
</file>

<file path=xl/sharedStrings.xml><?xml version="1.0" encoding="utf-8"?>
<sst xmlns="http://schemas.openxmlformats.org/spreadsheetml/2006/main" count="141" uniqueCount="89">
  <si>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</si>
  <si>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</si>
  <si>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</si>
  <si>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</si>
  <si>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</si>
  <si>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</si>
  <si>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</si>
  <si>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</si>
  <si>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</si>
  <si>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</si>
  <si>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</si>
  <si>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</si>
  <si>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</si>
  <si>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</si>
  <si>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</si>
  <si>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</si>
  <si>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</si>
  <si>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</si>
  <si>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</si>
  <si>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</si>
  <si>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</si>
  <si>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</si>
  <si>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</si>
  <si>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</si>
  <si>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</si>
  <si>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</si>
  <si>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</si>
  <si>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</si>
  <si>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</si>
  <si>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</si>
  <si>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</si>
  <si>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</si>
  <si>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</si>
  <si>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</si>
  <si>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</si>
  <si>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</si>
  <si>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</si>
  <si>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</si>
  <si>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</si>
  <si>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</si>
  <si>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</si>
  <si>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</si>
  <si>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</si>
  <si>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</si>
  <si>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</si>
  <si>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</si>
  <si>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</si>
  <si>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</si>
  <si>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</si>
  <si>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</si>
  <si>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</si>
  <si>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</si>
  <si>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</si>
  <si>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</si>
  <si>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</si>
  <si>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</si>
  <si>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</si>
  <si>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</si>
  <si>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</si>
  <si>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</si>
  <si>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</si>
  <si>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</si>
  <si>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</si>
  <si>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</si>
  <si>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</si>
  <si>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</si>
  <si>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</si>
  <si>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</si>
  <si>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</si>
  <si>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</si>
  <si>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</si>
  <si>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</si>
  <si>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</si>
  <si>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</si>
  <si>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</si>
  <si>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</si>
  <si>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</si>
  <si>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</si>
  <si>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</si>
  <si>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</si>
  <si>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</si>
  <si>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</si>
  <si>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</si>
  <si>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5г</t>
  </si>
  <si>
    <t>5д</t>
  </si>
  <si>
    <t>1-ФГ</t>
  </si>
  <si>
    <t>1- ВКР, АДКР</t>
  </si>
  <si>
    <t>МАОУ СОШ № 146</t>
  </si>
  <si>
    <t>237-од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</si>
</sst>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7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2" borderId="7" xfId="0" applyFont="1" applyFill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8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4" xfId="0" applyFont="1" applyBorder="1"/>
    <xf numFmtId="0" fontId="0" fillId="0" borderId="14" xfId="0" applyBorder="1" applyAlignment="1"/>
    <xf numFmtId="0" fontId="0" fillId="0" borderId="14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9" borderId="0" xfId="0" applyFont="1" applyFill="1"/>
    <xf numFmtId="0" fontId="4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6" borderId="1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10" borderId="1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10" borderId="0" xfId="0" applyFont="1" applyFill="1"/>
    <xf numFmtId="0" fontId="4" fillId="2" borderId="13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16" xfId="0" applyFont="1" applyFill="1" applyBorder="1"/>
    <xf numFmtId="0" fontId="4" fillId="2" borderId="17" xfId="0" applyFont="1" applyFill="1" applyBorder="1" applyAlignment="1">
      <alignment horizontal="left" vertical="center" wrapText="1"/>
    </xf>
    <xf numFmtId="0" fontId="2" fillId="0" borderId="16" xfId="0" applyFont="1" applyBorder="1"/>
    <xf numFmtId="14" fontId="2" fillId="0" borderId="0" xfId="0" applyNumberFormat="1" applyFont="1"/>
    <xf numFmtId="0" fontId="2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2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25" fillId="0" borderId="0" xfId="0" applyNumberFormat="1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0" sqref="A20: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6" t="s">
        <v>36</v>
      </c>
    </row>
    <row r="2" spans="1:1" ht="18.75" x14ac:dyDescent="0.25">
      <c r="A2" s="7"/>
    </row>
    <row r="3" spans="1:1" ht="138.75" customHeight="1" x14ac:dyDescent="0.25">
      <c r="A3" s="8" t="s">
        <v>80</v>
      </c>
    </row>
    <row r="4" spans="1:1" ht="262.5" x14ac:dyDescent="0.25">
      <c r="A4" s="13" t="s">
        <v>70</v>
      </c>
    </row>
    <row r="5" spans="1:1" ht="31.5" customHeight="1" x14ac:dyDescent="0.25">
      <c r="A5" s="8" t="s">
        <v>27</v>
      </c>
    </row>
    <row r="6" spans="1:1" ht="28.5" customHeight="1" x14ac:dyDescent="0.25">
      <c r="A6" s="9" t="s">
        <v>28</v>
      </c>
    </row>
    <row r="7" spans="1:1" ht="19.5" customHeight="1" x14ac:dyDescent="0.25">
      <c r="A7" s="9" t="s">
        <v>29</v>
      </c>
    </row>
    <row r="8" spans="1:1" s="11" customFormat="1" ht="26.25" customHeight="1" x14ac:dyDescent="0.25">
      <c r="A8" s="10" t="s">
        <v>60</v>
      </c>
    </row>
    <row r="9" spans="1:1" s="11" customFormat="1" ht="25.5" customHeight="1" x14ac:dyDescent="0.25">
      <c r="A9" s="10" t="s">
        <v>30</v>
      </c>
    </row>
    <row r="10" spans="1:1" s="11" customFormat="1" ht="39" customHeight="1" x14ac:dyDescent="0.25">
      <c r="A10" s="14" t="s">
        <v>43</v>
      </c>
    </row>
    <row r="11" spans="1:1" s="11" customFormat="1" ht="36.75" customHeight="1" x14ac:dyDescent="0.25">
      <c r="A11" s="14" t="s">
        <v>61</v>
      </c>
    </row>
    <row r="12" spans="1:1" s="11" customFormat="1" ht="18.75" x14ac:dyDescent="0.25">
      <c r="A12" s="10" t="s">
        <v>74</v>
      </c>
    </row>
    <row r="13" spans="1:1" s="11" customFormat="1" ht="37.5" x14ac:dyDescent="0.25">
      <c r="A13" s="12" t="s">
        <v>31</v>
      </c>
    </row>
    <row r="14" spans="1:1" s="11" customFormat="1" ht="18.75" x14ac:dyDescent="0.25">
      <c r="A14" s="14" t="s">
        <v>52</v>
      </c>
    </row>
    <row r="15" spans="1:1" s="11" customFormat="1" ht="18.75" x14ac:dyDescent="0.25">
      <c r="A15" s="10" t="s">
        <v>32</v>
      </c>
    </row>
    <row r="16" spans="1:1" s="11" customFormat="1" ht="18.75" x14ac:dyDescent="0.25">
      <c r="A16" s="14" t="s">
        <v>45</v>
      </c>
    </row>
    <row r="17" spans="1:1" s="11" customFormat="1" ht="18.75" x14ac:dyDescent="0.25">
      <c r="A17" s="10" t="s">
        <v>33</v>
      </c>
    </row>
    <row r="18" spans="1:1" s="11" customFormat="1" ht="37.5" x14ac:dyDescent="0.25">
      <c r="A18" s="14" t="s">
        <v>68</v>
      </c>
    </row>
    <row r="19" spans="1:1" s="11" customFormat="1" ht="18.75" x14ac:dyDescent="0.25">
      <c r="A19" s="12" t="s">
        <v>34</v>
      </c>
    </row>
    <row r="20" spans="1:1" s="11" customFormat="1" ht="37.5" x14ac:dyDescent="0.25">
      <c r="A20" s="14" t="s">
        <v>53</v>
      </c>
    </row>
    <row r="21" spans="1:1" s="11" customFormat="1" ht="37.5" x14ac:dyDescent="0.25">
      <c r="A21" s="10" t="s">
        <v>82</v>
      </c>
    </row>
    <row r="22" spans="1:1" s="11" customFormat="1" ht="18" x14ac:dyDescent="0.25">
      <c r="A22" s="10"/>
    </row>
    <row r="23" spans="1:1" s="11" customFormat="1" ht="150" x14ac:dyDescent="0.25">
      <c r="A23" s="12" t="s">
        <v>81</v>
      </c>
    </row>
    <row r="24" spans="1:1" s="11" customFormat="1" ht="37.5" x14ac:dyDescent="0.25">
      <c r="A24" s="21" t="s">
        <v>55</v>
      </c>
    </row>
    <row r="25" spans="1:1" s="11" customFormat="1" ht="75" x14ac:dyDescent="0.25">
      <c r="A25" s="12" t="s">
        <v>35</v>
      </c>
    </row>
    <row r="26" spans="1:1" s="11" customFormat="1" ht="93.75" x14ac:dyDescent="0.25">
      <c r="A26" s="12" t="s">
        <v>42</v>
      </c>
    </row>
    <row r="27" spans="1:1" s="11" customFormat="1" ht="93.75" x14ac:dyDescent="0.25">
      <c r="A27" s="21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0"/>
  <sheetViews>
    <sheetView tabSelected="1" view="pageBreakPreview" zoomScale="85" zoomScaleNormal="85" zoomScaleSheetLayoutView="85" workbookViewId="0">
      <selection activeCell="E1" sqref="E1:G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7.285156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52" customFormat="1" ht="63" customHeight="1" x14ac:dyDescent="0.25">
      <c r="A1" s="19" t="s">
        <v>73</v>
      </c>
      <c r="B1" s="19"/>
      <c r="C1" s="155">
        <v>45901</v>
      </c>
      <c r="D1" s="155"/>
      <c r="E1" s="112" t="s">
        <v>88</v>
      </c>
      <c r="F1" s="112"/>
      <c r="G1" s="112"/>
      <c r="H1" s="19"/>
      <c r="L1" s="59" t="s">
        <v>25</v>
      </c>
      <c r="AC1" s="53"/>
      <c r="AD1" s="53"/>
      <c r="AL1" s="53"/>
      <c r="AM1" s="53"/>
      <c r="AN1" s="53"/>
      <c r="AO1" s="53"/>
      <c r="AP1" s="53"/>
      <c r="AQ1" s="53"/>
      <c r="AR1" s="53"/>
      <c r="AS1" s="53"/>
    </row>
    <row r="2" spans="1:48" ht="21.75" customHeight="1" x14ac:dyDescent="0.4">
      <c r="A2" s="20" t="s">
        <v>39</v>
      </c>
      <c r="B2" s="156" t="s">
        <v>47</v>
      </c>
      <c r="C2" s="156"/>
      <c r="D2" s="54"/>
      <c r="F2" s="57"/>
      <c r="G2" s="58" t="s">
        <v>71</v>
      </c>
      <c r="H2" s="19"/>
      <c r="I2" s="15"/>
      <c r="J2" s="15"/>
      <c r="K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24"/>
      <c r="AE2" s="24"/>
      <c r="AF2" s="24"/>
      <c r="AG2" s="24"/>
      <c r="AH2" s="24"/>
      <c r="AI2" s="23"/>
      <c r="AJ2" s="23"/>
      <c r="AK2" s="23"/>
      <c r="AL2" s="34"/>
      <c r="AM2" s="34"/>
      <c r="AN2" s="34"/>
      <c r="AO2" s="40"/>
      <c r="AP2" s="40"/>
      <c r="AQ2" s="40"/>
      <c r="AR2" s="40"/>
      <c r="AS2" s="40"/>
      <c r="AT2" s="23"/>
      <c r="AU2" s="23"/>
      <c r="AV2" s="23"/>
    </row>
    <row r="3" spans="1:48" ht="40.5" customHeight="1" x14ac:dyDescent="0.25">
      <c r="A3" s="20" t="s">
        <v>48</v>
      </c>
      <c r="B3" s="153" t="s">
        <v>87</v>
      </c>
      <c r="C3" s="153"/>
      <c r="D3" s="54"/>
      <c r="E3" s="22"/>
      <c r="F3" s="22"/>
      <c r="G3" s="146" t="s">
        <v>69</v>
      </c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8"/>
      <c r="X3" s="149" t="s">
        <v>44</v>
      </c>
      <c r="Y3" s="150"/>
      <c r="Z3" s="150"/>
      <c r="AA3" s="150"/>
      <c r="AB3" s="151"/>
      <c r="AC3" s="132" t="s">
        <v>62</v>
      </c>
      <c r="AD3" s="133"/>
      <c r="AE3" s="133"/>
      <c r="AF3" s="133"/>
      <c r="AG3" s="133"/>
      <c r="AH3" s="133"/>
      <c r="AI3" s="133"/>
      <c r="AJ3" s="133"/>
      <c r="AK3" s="133"/>
      <c r="AL3" s="133"/>
      <c r="AM3" s="134"/>
      <c r="AN3" s="145" t="s">
        <v>63</v>
      </c>
      <c r="AO3" s="145"/>
      <c r="AP3" s="36" t="s">
        <v>64</v>
      </c>
      <c r="AQ3" s="36"/>
      <c r="AR3" s="41"/>
      <c r="AS3" s="23"/>
      <c r="AT3" s="23"/>
      <c r="AU3" s="38"/>
      <c r="AV3" s="23"/>
    </row>
    <row r="4" spans="1:48" ht="22.5" customHeight="1" x14ac:dyDescent="0.2">
      <c r="B4" s="120" t="s">
        <v>49</v>
      </c>
      <c r="C4" s="120"/>
      <c r="D4" s="23"/>
      <c r="E4" s="23"/>
      <c r="F4" s="25"/>
      <c r="G4" s="56" t="s">
        <v>66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115" t="s">
        <v>75</v>
      </c>
      <c r="Y4" s="116"/>
      <c r="Z4" s="116"/>
      <c r="AA4" s="116"/>
      <c r="AB4" s="117"/>
      <c r="AC4" s="135"/>
      <c r="AD4" s="136"/>
      <c r="AE4" s="136"/>
      <c r="AF4" s="136"/>
      <c r="AG4" s="136"/>
      <c r="AH4" s="136"/>
      <c r="AI4" s="136"/>
      <c r="AJ4" s="136"/>
      <c r="AK4" s="136"/>
      <c r="AL4" s="136"/>
      <c r="AM4" s="137"/>
      <c r="AN4" s="145"/>
      <c r="AO4" s="145"/>
      <c r="AP4" s="114" t="s">
        <v>65</v>
      </c>
      <c r="AQ4" s="114"/>
      <c r="AU4" s="38"/>
      <c r="AV4" s="23"/>
    </row>
    <row r="5" spans="1:48" ht="42.75" customHeight="1" x14ac:dyDescent="0.2">
      <c r="A5" s="43" t="s">
        <v>50</v>
      </c>
      <c r="B5" s="18" t="s">
        <v>88</v>
      </c>
      <c r="C5" s="28" t="s">
        <v>40</v>
      </c>
      <c r="D5" s="2"/>
      <c r="E5" s="23"/>
      <c r="F5" s="25"/>
      <c r="G5" s="121" t="s">
        <v>67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18"/>
      <c r="Y5" s="118"/>
      <c r="Z5" s="118"/>
      <c r="AA5" s="118"/>
      <c r="AB5" s="119"/>
      <c r="AC5" s="138"/>
      <c r="AD5" s="139"/>
      <c r="AE5" s="139"/>
      <c r="AF5" s="139"/>
      <c r="AG5" s="139"/>
      <c r="AH5" s="139"/>
      <c r="AI5" s="139"/>
      <c r="AJ5" s="139"/>
      <c r="AK5" s="139"/>
      <c r="AL5" s="139"/>
      <c r="AM5" s="140"/>
      <c r="AN5" s="145"/>
      <c r="AO5" s="145"/>
      <c r="AP5" s="127" t="s">
        <v>48</v>
      </c>
      <c r="AQ5" s="128"/>
      <c r="AU5" s="38"/>
      <c r="AV5" s="23"/>
    </row>
    <row r="6" spans="1:48" ht="35.25" customHeight="1" x14ac:dyDescent="0.2">
      <c r="A6" s="44" t="s">
        <v>51</v>
      </c>
      <c r="B6" s="111">
        <v>45901</v>
      </c>
      <c r="C6" s="28" t="s">
        <v>41</v>
      </c>
      <c r="D6" s="27"/>
      <c r="E6" s="26"/>
      <c r="F6" s="25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9" t="s">
        <v>76</v>
      </c>
      <c r="Y6" s="130"/>
      <c r="Z6" s="130"/>
      <c r="AA6" s="130"/>
      <c r="AB6" s="130"/>
      <c r="AC6" s="46" t="s">
        <v>77</v>
      </c>
      <c r="AD6" s="42"/>
      <c r="AE6" s="42"/>
      <c r="AF6" s="42"/>
      <c r="AG6" s="42"/>
      <c r="AH6" s="34"/>
      <c r="AU6" s="23"/>
      <c r="AV6" s="23"/>
    </row>
    <row r="7" spans="1:48" ht="26.25" customHeight="1" x14ac:dyDescent="0.2">
      <c r="A7" s="122" t="s">
        <v>72</v>
      </c>
      <c r="B7" s="122"/>
      <c r="C7" s="123"/>
      <c r="D7" s="123"/>
      <c r="E7" s="23"/>
      <c r="F7" s="25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Y7" s="39"/>
      <c r="Z7" s="23"/>
      <c r="AB7" s="39"/>
      <c r="AC7" s="48" t="s">
        <v>79</v>
      </c>
      <c r="AP7" s="33"/>
      <c r="AQ7" s="33"/>
      <c r="AR7" s="33"/>
      <c r="AS7" s="23"/>
    </row>
    <row r="8" spans="1:48" ht="22.5" customHeight="1" x14ac:dyDescent="0.25">
      <c r="A8" s="49"/>
      <c r="B8" s="49"/>
      <c r="C8" s="49"/>
      <c r="D8" s="50"/>
      <c r="E8" s="50"/>
      <c r="F8" s="50"/>
      <c r="G8" s="51"/>
      <c r="H8" s="51"/>
      <c r="I8" s="49"/>
      <c r="J8" s="23"/>
      <c r="K8" s="23"/>
      <c r="X8" s="55"/>
      <c r="Y8" s="23"/>
      <c r="Z8" s="32"/>
      <c r="AA8" s="32"/>
      <c r="AB8" s="32"/>
      <c r="AC8" s="45" t="s">
        <v>78</v>
      </c>
      <c r="AD8" s="33"/>
      <c r="AE8" s="33"/>
      <c r="AF8" s="33"/>
      <c r="AG8" s="33"/>
      <c r="AH8" s="33"/>
      <c r="AI8" s="33"/>
      <c r="AJ8" s="33"/>
      <c r="AK8" s="60"/>
      <c r="AL8" s="47"/>
      <c r="AM8" s="33"/>
      <c r="AN8" s="33"/>
      <c r="AO8" s="33"/>
      <c r="AP8" s="33"/>
      <c r="AQ8" s="33"/>
      <c r="AR8" s="33"/>
      <c r="AS8" s="34"/>
    </row>
    <row r="9" spans="1:48" s="30" customFormat="1" ht="90.75" customHeight="1" x14ac:dyDescent="0.2">
      <c r="A9" s="154" t="s">
        <v>20</v>
      </c>
      <c r="B9" s="154"/>
      <c r="C9" s="154"/>
      <c r="D9" s="154"/>
      <c r="E9" s="144" t="s">
        <v>26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31" t="s">
        <v>16</v>
      </c>
      <c r="AR9" s="131" t="s">
        <v>18</v>
      </c>
      <c r="AS9" s="141" t="s">
        <v>17</v>
      </c>
    </row>
    <row r="10" spans="1:48" s="30" customFormat="1" ht="21" customHeight="1" x14ac:dyDescent="0.2">
      <c r="A10" s="113" t="s">
        <v>0</v>
      </c>
      <c r="B10" s="113"/>
      <c r="C10" s="113"/>
      <c r="D10" s="16" t="s">
        <v>14</v>
      </c>
      <c r="E10" s="113" t="s">
        <v>1</v>
      </c>
      <c r="F10" s="113"/>
      <c r="G10" s="113"/>
      <c r="H10" s="113"/>
      <c r="I10" s="113" t="s">
        <v>2</v>
      </c>
      <c r="J10" s="113"/>
      <c r="K10" s="113"/>
      <c r="L10" s="113"/>
      <c r="M10" s="113" t="s">
        <v>3</v>
      </c>
      <c r="N10" s="113"/>
      <c r="O10" s="113"/>
      <c r="P10" s="113"/>
      <c r="Q10" s="113" t="s">
        <v>4</v>
      </c>
      <c r="R10" s="113"/>
      <c r="S10" s="113"/>
      <c r="T10" s="113"/>
      <c r="U10" s="113" t="s">
        <v>5</v>
      </c>
      <c r="V10" s="113"/>
      <c r="W10" s="113"/>
      <c r="X10" s="113" t="s">
        <v>6</v>
      </c>
      <c r="Y10" s="113"/>
      <c r="Z10" s="113"/>
      <c r="AA10" s="113"/>
      <c r="AB10" s="113" t="s">
        <v>7</v>
      </c>
      <c r="AC10" s="113"/>
      <c r="AD10" s="113"/>
      <c r="AE10" s="113" t="s">
        <v>8</v>
      </c>
      <c r="AF10" s="113"/>
      <c r="AG10" s="113"/>
      <c r="AH10" s="113"/>
      <c r="AI10" s="113"/>
      <c r="AJ10" s="113" t="s">
        <v>9</v>
      </c>
      <c r="AK10" s="113"/>
      <c r="AL10" s="113"/>
      <c r="AM10" s="113" t="s">
        <v>10</v>
      </c>
      <c r="AN10" s="113"/>
      <c r="AO10" s="113"/>
      <c r="AP10" s="113"/>
      <c r="AQ10" s="131"/>
      <c r="AR10" s="131"/>
      <c r="AS10" s="141"/>
    </row>
    <row r="11" spans="1:48" s="30" customFormat="1" ht="15" customHeight="1" thickBot="1" x14ac:dyDescent="0.25">
      <c r="A11" s="113"/>
      <c r="B11" s="152"/>
      <c r="C11" s="152"/>
      <c r="D11" s="70" t="s">
        <v>15</v>
      </c>
      <c r="E11" s="71">
        <v>1</v>
      </c>
      <c r="F11" s="71">
        <v>2</v>
      </c>
      <c r="G11" s="71">
        <v>3</v>
      </c>
      <c r="H11" s="71">
        <v>4</v>
      </c>
      <c r="I11" s="71">
        <v>5</v>
      </c>
      <c r="J11" s="71">
        <v>6</v>
      </c>
      <c r="K11" s="71">
        <v>7</v>
      </c>
      <c r="L11" s="71">
        <v>8</v>
      </c>
      <c r="M11" s="71">
        <v>9</v>
      </c>
      <c r="N11" s="71">
        <v>10</v>
      </c>
      <c r="O11" s="71">
        <v>11</v>
      </c>
      <c r="P11" s="71">
        <v>12</v>
      </c>
      <c r="Q11" s="71">
        <v>13</v>
      </c>
      <c r="R11" s="71">
        <v>14</v>
      </c>
      <c r="S11" s="71">
        <v>15</v>
      </c>
      <c r="T11" s="71">
        <v>16</v>
      </c>
      <c r="U11" s="71">
        <v>17</v>
      </c>
      <c r="V11" s="71">
        <v>18</v>
      </c>
      <c r="W11" s="71">
        <v>19</v>
      </c>
      <c r="X11" s="71">
        <v>20</v>
      </c>
      <c r="Y11" s="71">
        <v>21</v>
      </c>
      <c r="Z11" s="71">
        <v>22</v>
      </c>
      <c r="AA11" s="71">
        <v>23</v>
      </c>
      <c r="AB11" s="71">
        <v>24</v>
      </c>
      <c r="AC11" s="71">
        <v>25</v>
      </c>
      <c r="AD11" s="71">
        <v>26</v>
      </c>
      <c r="AE11" s="71">
        <v>27</v>
      </c>
      <c r="AF11" s="71">
        <v>28</v>
      </c>
      <c r="AG11" s="71">
        <v>29</v>
      </c>
      <c r="AH11" s="71">
        <v>30</v>
      </c>
      <c r="AI11" s="71">
        <v>31</v>
      </c>
      <c r="AJ11" s="71">
        <v>32</v>
      </c>
      <c r="AK11" s="71">
        <v>33</v>
      </c>
      <c r="AL11" s="71">
        <v>34</v>
      </c>
      <c r="AM11" s="71">
        <v>35</v>
      </c>
      <c r="AN11" s="71">
        <v>36</v>
      </c>
      <c r="AO11" s="71">
        <v>37</v>
      </c>
      <c r="AP11" s="71">
        <v>38</v>
      </c>
      <c r="AQ11" s="131"/>
      <c r="AR11" s="131"/>
      <c r="AS11" s="141"/>
    </row>
    <row r="12" spans="1:48" s="30" customFormat="1" ht="14.25" customHeight="1" x14ac:dyDescent="0.2">
      <c r="A12" s="143" t="s">
        <v>19</v>
      </c>
      <c r="B12" s="124" t="s">
        <v>13</v>
      </c>
      <c r="C12" s="75" t="s">
        <v>57</v>
      </c>
      <c r="D12" s="76"/>
      <c r="E12" s="77"/>
      <c r="F12" s="98">
        <v>1</v>
      </c>
      <c r="G12" s="79">
        <v>1</v>
      </c>
      <c r="H12" s="78"/>
      <c r="I12" s="77"/>
      <c r="J12" s="77"/>
      <c r="K12" s="77"/>
      <c r="L12" s="77"/>
      <c r="M12" s="77"/>
      <c r="N12" s="77"/>
      <c r="O12" s="98">
        <v>1</v>
      </c>
      <c r="P12" s="77"/>
      <c r="Q12" s="96">
        <v>1</v>
      </c>
      <c r="R12" s="77"/>
      <c r="S12" s="98">
        <v>1</v>
      </c>
      <c r="T12" s="77"/>
      <c r="U12" s="77"/>
      <c r="V12" s="77"/>
      <c r="W12" s="77"/>
      <c r="X12" s="77"/>
      <c r="Y12" s="98">
        <v>1</v>
      </c>
      <c r="Z12" s="77"/>
      <c r="AA12" s="77"/>
      <c r="AB12" s="91">
        <v>1</v>
      </c>
      <c r="AC12" s="77"/>
      <c r="AD12" s="77"/>
      <c r="AE12" s="98">
        <v>1</v>
      </c>
      <c r="AF12" s="77"/>
      <c r="AG12" s="98">
        <v>1</v>
      </c>
      <c r="AH12" s="80">
        <v>1</v>
      </c>
      <c r="AI12" s="77"/>
      <c r="AJ12" s="77"/>
      <c r="AK12" s="77"/>
      <c r="AL12" s="98">
        <v>1</v>
      </c>
      <c r="AM12" s="82"/>
      <c r="AN12" s="82"/>
      <c r="AO12" s="82"/>
      <c r="AP12" s="83"/>
      <c r="AQ12" s="69">
        <f t="shared" ref="AQ12:AQ66" si="0">SUM(E12:AP12)</f>
        <v>11</v>
      </c>
      <c r="AR12" s="2">
        <f>34*5</f>
        <v>170</v>
      </c>
      <c r="AS12" s="5">
        <f t="shared" ref="AS12:AS66" si="1">AQ12/AR12</f>
        <v>6.4705882352941183E-2</v>
      </c>
      <c r="AT12" s="102"/>
    </row>
    <row r="13" spans="1:48" s="30" customFormat="1" ht="17.25" customHeight="1" x14ac:dyDescent="0.2">
      <c r="A13" s="143"/>
      <c r="B13" s="125"/>
      <c r="C13" s="61" t="s">
        <v>58</v>
      </c>
      <c r="D13" s="31"/>
      <c r="E13" s="3"/>
      <c r="F13" s="99">
        <v>1</v>
      </c>
      <c r="G13" s="68">
        <v>1</v>
      </c>
      <c r="H13" s="17"/>
      <c r="I13" s="3"/>
      <c r="J13" s="3"/>
      <c r="K13" s="3"/>
      <c r="L13" s="3"/>
      <c r="M13" s="3"/>
      <c r="N13" s="3"/>
      <c r="O13" s="99">
        <v>1</v>
      </c>
      <c r="P13" s="3"/>
      <c r="Q13" s="97">
        <v>1</v>
      </c>
      <c r="R13" s="3"/>
      <c r="S13" s="99">
        <v>1</v>
      </c>
      <c r="T13" s="3"/>
      <c r="U13" s="3"/>
      <c r="V13" s="3"/>
      <c r="W13" s="3"/>
      <c r="X13" s="3"/>
      <c r="Y13" s="99">
        <v>1</v>
      </c>
      <c r="Z13" s="3"/>
      <c r="AA13" s="3"/>
      <c r="AB13" s="101">
        <v>1</v>
      </c>
      <c r="AC13" s="3"/>
      <c r="AD13" s="3"/>
      <c r="AE13" s="99">
        <v>1</v>
      </c>
      <c r="AF13" s="3"/>
      <c r="AG13" s="99">
        <v>1</v>
      </c>
      <c r="AH13" s="67">
        <v>1</v>
      </c>
      <c r="AI13" s="3"/>
      <c r="AJ13" s="3"/>
      <c r="AK13" s="3"/>
      <c r="AL13" s="99">
        <v>1</v>
      </c>
      <c r="AM13" s="4"/>
      <c r="AN13" s="4"/>
      <c r="AO13" s="4"/>
      <c r="AP13" s="84"/>
      <c r="AQ13" s="69">
        <f t="shared" si="0"/>
        <v>11</v>
      </c>
      <c r="AR13" s="2">
        <f t="shared" ref="AR13:AR16" si="2">34*5</f>
        <v>170</v>
      </c>
      <c r="AS13" s="5">
        <f t="shared" si="1"/>
        <v>6.4705882352941183E-2</v>
      </c>
      <c r="AT13" s="65" t="s">
        <v>86</v>
      </c>
    </row>
    <row r="14" spans="1:48" s="30" customFormat="1" ht="17.25" customHeight="1" x14ac:dyDescent="0.2">
      <c r="A14" s="143"/>
      <c r="B14" s="125"/>
      <c r="C14" s="61" t="s">
        <v>59</v>
      </c>
      <c r="D14" s="31"/>
      <c r="E14" s="3"/>
      <c r="F14" s="99">
        <v>1</v>
      </c>
      <c r="G14" s="68">
        <v>1</v>
      </c>
      <c r="H14" s="17"/>
      <c r="I14" s="3"/>
      <c r="J14" s="3"/>
      <c r="K14" s="3"/>
      <c r="L14" s="3"/>
      <c r="M14" s="3"/>
      <c r="N14" s="3"/>
      <c r="O14" s="99">
        <v>1</v>
      </c>
      <c r="P14" s="3"/>
      <c r="Q14" s="97">
        <v>1</v>
      </c>
      <c r="R14" s="3"/>
      <c r="S14" s="99">
        <v>1</v>
      </c>
      <c r="T14" s="3"/>
      <c r="U14" s="3"/>
      <c r="V14" s="3"/>
      <c r="W14" s="3"/>
      <c r="X14" s="3"/>
      <c r="Y14" s="99">
        <v>1</v>
      </c>
      <c r="Z14" s="3"/>
      <c r="AA14" s="3"/>
      <c r="AB14" s="101">
        <v>1</v>
      </c>
      <c r="AC14" s="3"/>
      <c r="AD14" s="3"/>
      <c r="AE14" s="99">
        <v>1</v>
      </c>
      <c r="AF14" s="3"/>
      <c r="AG14" s="99">
        <v>1</v>
      </c>
      <c r="AH14" s="67">
        <v>1</v>
      </c>
      <c r="AI14" s="3"/>
      <c r="AJ14" s="3"/>
      <c r="AK14" s="3"/>
      <c r="AL14" s="99">
        <v>1</v>
      </c>
      <c r="AM14" s="4"/>
      <c r="AN14" s="4"/>
      <c r="AO14" s="4"/>
      <c r="AP14" s="84"/>
      <c r="AQ14" s="69">
        <f t="shared" si="0"/>
        <v>11</v>
      </c>
      <c r="AR14" s="2">
        <f t="shared" si="2"/>
        <v>170</v>
      </c>
      <c r="AS14" s="5">
        <f t="shared" si="1"/>
        <v>6.4705882352941183E-2</v>
      </c>
      <c r="AT14" s="105" t="s">
        <v>85</v>
      </c>
    </row>
    <row r="15" spans="1:48" s="30" customFormat="1" ht="17.25" customHeight="1" x14ac:dyDescent="0.2">
      <c r="A15" s="143"/>
      <c r="B15" s="125"/>
      <c r="C15" s="61" t="s">
        <v>83</v>
      </c>
      <c r="D15" s="31"/>
      <c r="E15" s="3"/>
      <c r="F15" s="99">
        <v>1</v>
      </c>
      <c r="G15" s="68">
        <v>1</v>
      </c>
      <c r="H15" s="17"/>
      <c r="I15" s="3"/>
      <c r="J15" s="3"/>
      <c r="K15" s="3"/>
      <c r="L15" s="3"/>
      <c r="M15" s="3"/>
      <c r="N15" s="3"/>
      <c r="O15" s="99">
        <v>1</v>
      </c>
      <c r="P15" s="3"/>
      <c r="Q15" s="97">
        <v>1</v>
      </c>
      <c r="R15" s="3"/>
      <c r="S15" s="99">
        <v>1</v>
      </c>
      <c r="T15" s="3"/>
      <c r="U15" s="3"/>
      <c r="V15" s="3"/>
      <c r="W15" s="3"/>
      <c r="X15" s="3"/>
      <c r="Y15" s="99">
        <v>1</v>
      </c>
      <c r="Z15" s="3"/>
      <c r="AA15" s="3"/>
      <c r="AB15" s="101">
        <v>1</v>
      </c>
      <c r="AC15" s="3"/>
      <c r="AD15" s="3"/>
      <c r="AE15" s="99">
        <v>1</v>
      </c>
      <c r="AF15" s="3"/>
      <c r="AG15" s="99">
        <v>1</v>
      </c>
      <c r="AH15" s="67">
        <v>1</v>
      </c>
      <c r="AI15" s="3"/>
      <c r="AJ15" s="3"/>
      <c r="AK15" s="3"/>
      <c r="AL15" s="99">
        <v>1</v>
      </c>
      <c r="AM15" s="4"/>
      <c r="AN15" s="4"/>
      <c r="AO15" s="4"/>
      <c r="AP15" s="84"/>
      <c r="AQ15" s="69">
        <f t="shared" si="0"/>
        <v>11</v>
      </c>
      <c r="AR15" s="2">
        <f t="shared" si="2"/>
        <v>170</v>
      </c>
      <c r="AS15" s="5">
        <f t="shared" si="1"/>
        <v>6.4705882352941183E-2</v>
      </c>
    </row>
    <row r="16" spans="1:48" s="30" customFormat="1" ht="17.25" customHeight="1" thickBot="1" x14ac:dyDescent="0.25">
      <c r="A16" s="143"/>
      <c r="B16" s="125"/>
      <c r="C16" s="61" t="s">
        <v>84</v>
      </c>
      <c r="D16" s="31"/>
      <c r="E16" s="3"/>
      <c r="F16" s="99">
        <v>1</v>
      </c>
      <c r="G16" s="68">
        <v>1</v>
      </c>
      <c r="H16" s="17"/>
      <c r="I16" s="3"/>
      <c r="J16" s="3"/>
      <c r="K16" s="3"/>
      <c r="L16" s="3"/>
      <c r="M16" s="3"/>
      <c r="N16" s="3"/>
      <c r="O16" s="99">
        <v>1</v>
      </c>
      <c r="P16" s="3"/>
      <c r="Q16" s="97">
        <v>1</v>
      </c>
      <c r="R16" s="3"/>
      <c r="S16" s="99">
        <v>1</v>
      </c>
      <c r="T16" s="3"/>
      <c r="U16" s="3"/>
      <c r="V16" s="3"/>
      <c r="W16" s="3"/>
      <c r="X16" s="3"/>
      <c r="Y16" s="99">
        <v>1</v>
      </c>
      <c r="Z16" s="3"/>
      <c r="AA16" s="3"/>
      <c r="AB16" s="101">
        <v>1</v>
      </c>
      <c r="AC16" s="3"/>
      <c r="AD16" s="3"/>
      <c r="AE16" s="99">
        <v>1</v>
      </c>
      <c r="AF16" s="3"/>
      <c r="AG16" s="99">
        <v>1</v>
      </c>
      <c r="AH16" s="67">
        <v>1</v>
      </c>
      <c r="AI16" s="3"/>
      <c r="AJ16" s="3"/>
      <c r="AK16" s="3"/>
      <c r="AL16" s="99">
        <v>1</v>
      </c>
      <c r="AM16" s="4"/>
      <c r="AN16" s="4"/>
      <c r="AO16" s="4"/>
      <c r="AP16" s="84"/>
      <c r="AQ16" s="69">
        <f t="shared" si="0"/>
        <v>11</v>
      </c>
      <c r="AR16" s="2">
        <f t="shared" si="2"/>
        <v>170</v>
      </c>
      <c r="AS16" s="5">
        <f t="shared" si="1"/>
        <v>6.4705882352941183E-2</v>
      </c>
    </row>
    <row r="17" spans="1:45" s="30" customFormat="1" ht="18" customHeight="1" x14ac:dyDescent="0.2">
      <c r="A17" s="143"/>
      <c r="B17" s="124" t="s">
        <v>21</v>
      </c>
      <c r="C17" s="75" t="s">
        <v>57</v>
      </c>
      <c r="D17" s="76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103">
        <v>1</v>
      </c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81">
        <v>1</v>
      </c>
      <c r="AJ17" s="78"/>
      <c r="AK17" s="78"/>
      <c r="AL17" s="78"/>
      <c r="AM17" s="82"/>
      <c r="AN17" s="82"/>
      <c r="AO17" s="82"/>
      <c r="AP17" s="83"/>
      <c r="AQ17" s="69">
        <f t="shared" si="0"/>
        <v>2</v>
      </c>
      <c r="AR17" s="2">
        <f>34*3</f>
        <v>102</v>
      </c>
      <c r="AS17" s="5">
        <f t="shared" si="1"/>
        <v>1.9607843137254902E-2</v>
      </c>
    </row>
    <row r="18" spans="1:45" s="30" customFormat="1" ht="18" customHeight="1" x14ac:dyDescent="0.2">
      <c r="A18" s="143"/>
      <c r="B18" s="125"/>
      <c r="C18" s="61" t="s">
        <v>58</v>
      </c>
      <c r="D18" s="31"/>
      <c r="E18" s="3"/>
      <c r="F18" s="3"/>
      <c r="G18" s="3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04">
        <v>1</v>
      </c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66">
        <v>1</v>
      </c>
      <c r="AJ18" s="17"/>
      <c r="AK18" s="17"/>
      <c r="AL18" s="17"/>
      <c r="AM18" s="4"/>
      <c r="AN18" s="4"/>
      <c r="AO18" s="4"/>
      <c r="AP18" s="84"/>
      <c r="AQ18" s="69">
        <f t="shared" si="0"/>
        <v>2</v>
      </c>
      <c r="AR18" s="2">
        <f t="shared" ref="AR18:AR26" si="3">34*3</f>
        <v>102</v>
      </c>
      <c r="AS18" s="5">
        <f t="shared" si="1"/>
        <v>1.9607843137254902E-2</v>
      </c>
    </row>
    <row r="19" spans="1:45" s="30" customFormat="1" ht="18" customHeight="1" x14ac:dyDescent="0.2">
      <c r="A19" s="143"/>
      <c r="B19" s="125"/>
      <c r="C19" s="61" t="s">
        <v>59</v>
      </c>
      <c r="D19" s="31"/>
      <c r="E19" s="3"/>
      <c r="F19" s="3"/>
      <c r="G19" s="3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04">
        <v>1</v>
      </c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66">
        <v>1</v>
      </c>
      <c r="AJ19" s="17"/>
      <c r="AK19" s="17"/>
      <c r="AL19" s="17"/>
      <c r="AM19" s="4"/>
      <c r="AN19" s="4"/>
      <c r="AO19" s="4"/>
      <c r="AP19" s="84"/>
      <c r="AQ19" s="69">
        <f t="shared" si="0"/>
        <v>2</v>
      </c>
      <c r="AR19" s="2">
        <f t="shared" si="3"/>
        <v>102</v>
      </c>
      <c r="AS19" s="5">
        <f t="shared" si="1"/>
        <v>1.9607843137254902E-2</v>
      </c>
    </row>
    <row r="20" spans="1:45" s="30" customFormat="1" ht="18" customHeight="1" x14ac:dyDescent="0.2">
      <c r="A20" s="143"/>
      <c r="B20" s="125"/>
      <c r="C20" s="61" t="s">
        <v>83</v>
      </c>
      <c r="D20" s="31"/>
      <c r="E20" s="3"/>
      <c r="F20" s="3"/>
      <c r="G20" s="3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04">
        <v>1</v>
      </c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66">
        <v>1</v>
      </c>
      <c r="AJ20" s="17"/>
      <c r="AK20" s="17"/>
      <c r="AL20" s="17"/>
      <c r="AM20" s="4"/>
      <c r="AN20" s="4"/>
      <c r="AO20" s="4"/>
      <c r="AP20" s="84"/>
      <c r="AQ20" s="69">
        <f t="shared" si="0"/>
        <v>2</v>
      </c>
      <c r="AR20" s="2">
        <f t="shared" si="3"/>
        <v>102</v>
      </c>
      <c r="AS20" s="5">
        <f t="shared" si="1"/>
        <v>1.9607843137254902E-2</v>
      </c>
    </row>
    <row r="21" spans="1:45" s="30" customFormat="1" ht="18" customHeight="1" thickBot="1" x14ac:dyDescent="0.25">
      <c r="A21" s="143"/>
      <c r="B21" s="125"/>
      <c r="C21" s="61" t="s">
        <v>84</v>
      </c>
      <c r="D21" s="31"/>
      <c r="E21" s="3"/>
      <c r="F21" s="3"/>
      <c r="G21" s="3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04">
        <v>1</v>
      </c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66">
        <v>1</v>
      </c>
      <c r="AJ21" s="17"/>
      <c r="AK21" s="17"/>
      <c r="AL21" s="17"/>
      <c r="AM21" s="4"/>
      <c r="AN21" s="4"/>
      <c r="AO21" s="4"/>
      <c r="AP21" s="84"/>
      <c r="AQ21" s="69">
        <f t="shared" si="0"/>
        <v>2</v>
      </c>
      <c r="AR21" s="2">
        <f t="shared" si="3"/>
        <v>102</v>
      </c>
      <c r="AS21" s="5">
        <f t="shared" si="1"/>
        <v>1.9607843137254902E-2</v>
      </c>
    </row>
    <row r="22" spans="1:45" s="30" customFormat="1" ht="21" customHeight="1" x14ac:dyDescent="0.2">
      <c r="A22" s="143"/>
      <c r="B22" s="124" t="s">
        <v>12</v>
      </c>
      <c r="C22" s="75" t="s">
        <v>57</v>
      </c>
      <c r="D22" s="87"/>
      <c r="E22" s="77"/>
      <c r="F22" s="77"/>
      <c r="G22" s="77"/>
      <c r="H22" s="98">
        <v>1</v>
      </c>
      <c r="I22" s="78"/>
      <c r="J22" s="78"/>
      <c r="K22" s="98">
        <v>1</v>
      </c>
      <c r="L22" s="78"/>
      <c r="M22" s="78"/>
      <c r="N22" s="78"/>
      <c r="O22" s="98">
        <v>1</v>
      </c>
      <c r="P22" s="78"/>
      <c r="Q22" s="98">
        <v>1</v>
      </c>
      <c r="R22" s="78"/>
      <c r="S22" s="78"/>
      <c r="T22" s="98">
        <v>1</v>
      </c>
      <c r="U22" s="78"/>
      <c r="V22" s="78"/>
      <c r="W22" s="98">
        <v>1</v>
      </c>
      <c r="X22" s="78"/>
      <c r="Y22" s="78"/>
      <c r="Z22" s="78"/>
      <c r="AA22" s="78"/>
      <c r="AB22" s="98">
        <v>1</v>
      </c>
      <c r="AC22" s="78"/>
      <c r="AD22" s="98">
        <v>1</v>
      </c>
      <c r="AE22" s="78"/>
      <c r="AF22" s="78"/>
      <c r="AG22" s="78"/>
      <c r="AH22" s="78"/>
      <c r="AI22" s="81">
        <v>1</v>
      </c>
      <c r="AJ22" s="78"/>
      <c r="AK22" s="98">
        <v>1</v>
      </c>
      <c r="AL22" s="78"/>
      <c r="AM22" s="82"/>
      <c r="AN22" s="82"/>
      <c r="AO22" s="82"/>
      <c r="AP22" s="83"/>
      <c r="AQ22" s="69">
        <f t="shared" si="0"/>
        <v>10</v>
      </c>
      <c r="AR22" s="2">
        <f t="shared" si="3"/>
        <v>102</v>
      </c>
      <c r="AS22" s="5">
        <f t="shared" si="1"/>
        <v>9.8039215686274508E-2</v>
      </c>
    </row>
    <row r="23" spans="1:45" s="30" customFormat="1" ht="21" customHeight="1" x14ac:dyDescent="0.2">
      <c r="A23" s="143"/>
      <c r="B23" s="125"/>
      <c r="C23" s="61" t="s">
        <v>58</v>
      </c>
      <c r="D23" s="85"/>
      <c r="E23" s="73"/>
      <c r="F23" s="73"/>
      <c r="G23" s="73"/>
      <c r="H23" s="100">
        <v>1</v>
      </c>
      <c r="I23" s="62"/>
      <c r="J23" s="62"/>
      <c r="K23" s="100">
        <v>1</v>
      </c>
      <c r="L23" s="62"/>
      <c r="M23" s="62"/>
      <c r="N23" s="62"/>
      <c r="O23" s="100">
        <v>1</v>
      </c>
      <c r="P23" s="62"/>
      <c r="Q23" s="100">
        <v>1</v>
      </c>
      <c r="R23" s="62"/>
      <c r="S23" s="62"/>
      <c r="T23" s="100">
        <v>1</v>
      </c>
      <c r="U23" s="62"/>
      <c r="V23" s="62"/>
      <c r="W23" s="100">
        <v>1</v>
      </c>
      <c r="X23" s="62"/>
      <c r="Y23" s="62"/>
      <c r="Z23" s="62"/>
      <c r="AA23" s="62"/>
      <c r="AB23" s="100">
        <v>1</v>
      </c>
      <c r="AC23" s="62"/>
      <c r="AD23" s="100">
        <v>1</v>
      </c>
      <c r="AE23" s="62"/>
      <c r="AF23" s="62"/>
      <c r="AG23" s="62"/>
      <c r="AH23" s="62"/>
      <c r="AI23" s="90">
        <v>1</v>
      </c>
      <c r="AJ23" s="62"/>
      <c r="AK23" s="100">
        <v>1</v>
      </c>
      <c r="AL23" s="62"/>
      <c r="AM23" s="74"/>
      <c r="AN23" s="74"/>
      <c r="AO23" s="74"/>
      <c r="AP23" s="88"/>
      <c r="AQ23" s="69">
        <f t="shared" si="0"/>
        <v>10</v>
      </c>
      <c r="AR23" s="2">
        <f t="shared" si="3"/>
        <v>102</v>
      </c>
      <c r="AS23" s="5">
        <f t="shared" si="1"/>
        <v>9.8039215686274508E-2</v>
      </c>
    </row>
    <row r="24" spans="1:45" s="30" customFormat="1" ht="21" customHeight="1" x14ac:dyDescent="0.2">
      <c r="A24" s="143"/>
      <c r="B24" s="125"/>
      <c r="C24" s="61" t="s">
        <v>59</v>
      </c>
      <c r="D24" s="85"/>
      <c r="E24" s="73"/>
      <c r="F24" s="73"/>
      <c r="G24" s="73"/>
      <c r="H24" s="100">
        <v>1</v>
      </c>
      <c r="I24" s="62"/>
      <c r="J24" s="62"/>
      <c r="K24" s="100">
        <v>1</v>
      </c>
      <c r="L24" s="62"/>
      <c r="M24" s="62"/>
      <c r="N24" s="62"/>
      <c r="O24" s="100">
        <v>1</v>
      </c>
      <c r="P24" s="62"/>
      <c r="Q24" s="100">
        <v>1</v>
      </c>
      <c r="R24" s="62"/>
      <c r="S24" s="62"/>
      <c r="T24" s="100">
        <v>1</v>
      </c>
      <c r="U24" s="62"/>
      <c r="V24" s="62"/>
      <c r="W24" s="100">
        <v>1</v>
      </c>
      <c r="X24" s="62"/>
      <c r="Y24" s="62"/>
      <c r="Z24" s="62"/>
      <c r="AA24" s="62"/>
      <c r="AB24" s="100">
        <v>1</v>
      </c>
      <c r="AC24" s="62"/>
      <c r="AD24" s="100">
        <v>1</v>
      </c>
      <c r="AE24" s="62"/>
      <c r="AF24" s="62"/>
      <c r="AG24" s="62"/>
      <c r="AH24" s="62"/>
      <c r="AI24" s="90">
        <v>1</v>
      </c>
      <c r="AJ24" s="62"/>
      <c r="AK24" s="100">
        <v>1</v>
      </c>
      <c r="AL24" s="62"/>
      <c r="AM24" s="74"/>
      <c r="AN24" s="74"/>
      <c r="AO24" s="74"/>
      <c r="AP24" s="88"/>
      <c r="AQ24" s="69">
        <f t="shared" si="0"/>
        <v>10</v>
      </c>
      <c r="AR24" s="2">
        <f t="shared" si="3"/>
        <v>102</v>
      </c>
      <c r="AS24" s="5">
        <f t="shared" si="1"/>
        <v>9.8039215686274508E-2</v>
      </c>
    </row>
    <row r="25" spans="1:45" s="30" customFormat="1" ht="21" customHeight="1" x14ac:dyDescent="0.2">
      <c r="A25" s="143"/>
      <c r="B25" s="125"/>
      <c r="C25" s="61" t="s">
        <v>83</v>
      </c>
      <c r="D25" s="85"/>
      <c r="E25" s="73"/>
      <c r="F25" s="73"/>
      <c r="G25" s="73"/>
      <c r="H25" s="100">
        <v>1</v>
      </c>
      <c r="I25" s="62"/>
      <c r="J25" s="62"/>
      <c r="K25" s="100">
        <v>1</v>
      </c>
      <c r="L25" s="62"/>
      <c r="M25" s="62"/>
      <c r="N25" s="62"/>
      <c r="O25" s="100">
        <v>1</v>
      </c>
      <c r="P25" s="62"/>
      <c r="Q25" s="100">
        <v>1</v>
      </c>
      <c r="R25" s="62"/>
      <c r="S25" s="62"/>
      <c r="T25" s="100">
        <v>1</v>
      </c>
      <c r="U25" s="62"/>
      <c r="V25" s="62"/>
      <c r="W25" s="100">
        <v>1</v>
      </c>
      <c r="X25" s="62"/>
      <c r="Y25" s="62"/>
      <c r="Z25" s="62"/>
      <c r="AA25" s="62"/>
      <c r="AB25" s="100">
        <v>1</v>
      </c>
      <c r="AC25" s="62"/>
      <c r="AD25" s="100">
        <v>1</v>
      </c>
      <c r="AE25" s="62"/>
      <c r="AF25" s="62"/>
      <c r="AG25" s="62"/>
      <c r="AH25" s="62"/>
      <c r="AI25" s="90">
        <v>1</v>
      </c>
      <c r="AJ25" s="62"/>
      <c r="AK25" s="100">
        <v>1</v>
      </c>
      <c r="AL25" s="62"/>
      <c r="AM25" s="74"/>
      <c r="AN25" s="74"/>
      <c r="AO25" s="74"/>
      <c r="AP25" s="88"/>
      <c r="AQ25" s="69">
        <f t="shared" si="0"/>
        <v>10</v>
      </c>
      <c r="AR25" s="2">
        <f t="shared" si="3"/>
        <v>102</v>
      </c>
      <c r="AS25" s="5">
        <f t="shared" si="1"/>
        <v>9.8039215686274508E-2</v>
      </c>
    </row>
    <row r="26" spans="1:45" s="30" customFormat="1" ht="21" customHeight="1" thickBot="1" x14ac:dyDescent="0.25">
      <c r="A26" s="143"/>
      <c r="B26" s="125"/>
      <c r="C26" s="61" t="s">
        <v>84</v>
      </c>
      <c r="D26" s="85"/>
      <c r="E26" s="73"/>
      <c r="F26" s="73"/>
      <c r="G26" s="73"/>
      <c r="H26" s="100">
        <v>1</v>
      </c>
      <c r="I26" s="62"/>
      <c r="J26" s="62"/>
      <c r="K26" s="100">
        <v>1</v>
      </c>
      <c r="L26" s="62"/>
      <c r="M26" s="62"/>
      <c r="N26" s="62"/>
      <c r="O26" s="100">
        <v>1</v>
      </c>
      <c r="P26" s="62"/>
      <c r="Q26" s="100">
        <v>1</v>
      </c>
      <c r="R26" s="62"/>
      <c r="S26" s="62"/>
      <c r="T26" s="100">
        <v>1</v>
      </c>
      <c r="U26" s="62"/>
      <c r="V26" s="62"/>
      <c r="W26" s="100">
        <v>1</v>
      </c>
      <c r="X26" s="62"/>
      <c r="Y26" s="62"/>
      <c r="Z26" s="62"/>
      <c r="AA26" s="62"/>
      <c r="AB26" s="100">
        <v>1</v>
      </c>
      <c r="AC26" s="62"/>
      <c r="AD26" s="100">
        <v>1</v>
      </c>
      <c r="AE26" s="62"/>
      <c r="AF26" s="62"/>
      <c r="AG26" s="62"/>
      <c r="AH26" s="62"/>
      <c r="AI26" s="90">
        <v>1</v>
      </c>
      <c r="AJ26" s="62"/>
      <c r="AK26" s="100">
        <v>1</v>
      </c>
      <c r="AL26" s="62"/>
      <c r="AM26" s="74"/>
      <c r="AN26" s="74"/>
      <c r="AO26" s="74"/>
      <c r="AP26" s="88"/>
      <c r="AQ26" s="69">
        <f t="shared" si="0"/>
        <v>10</v>
      </c>
      <c r="AR26" s="2">
        <f t="shared" si="3"/>
        <v>102</v>
      </c>
      <c r="AS26" s="5">
        <f t="shared" si="1"/>
        <v>9.8039215686274508E-2</v>
      </c>
    </row>
    <row r="27" spans="1:45" s="30" customFormat="1" ht="21" customHeight="1" x14ac:dyDescent="0.2">
      <c r="A27" s="143"/>
      <c r="B27" s="124" t="s">
        <v>11</v>
      </c>
      <c r="C27" s="75" t="s">
        <v>57</v>
      </c>
      <c r="D27" s="76"/>
      <c r="E27" s="77"/>
      <c r="F27" s="77"/>
      <c r="G27" s="77"/>
      <c r="H27" s="91">
        <v>1</v>
      </c>
      <c r="I27" s="78"/>
      <c r="J27" s="78"/>
      <c r="K27" s="78"/>
      <c r="L27" s="78"/>
      <c r="M27" s="98">
        <v>1</v>
      </c>
      <c r="N27" s="78"/>
      <c r="O27" s="78"/>
      <c r="P27" s="78"/>
      <c r="Q27" s="78"/>
      <c r="R27" s="91">
        <v>1</v>
      </c>
      <c r="S27" s="78"/>
      <c r="T27" s="78"/>
      <c r="U27" s="78"/>
      <c r="V27" s="78"/>
      <c r="W27" s="78"/>
      <c r="X27" s="98">
        <v>1</v>
      </c>
      <c r="Y27" s="78"/>
      <c r="Z27" s="78"/>
      <c r="AA27" s="78"/>
      <c r="AB27" s="78"/>
      <c r="AC27" s="91">
        <v>1</v>
      </c>
      <c r="AD27" s="78"/>
      <c r="AE27" s="78"/>
      <c r="AF27" s="78"/>
      <c r="AG27" s="78"/>
      <c r="AH27" s="98">
        <v>1</v>
      </c>
      <c r="AI27" s="92"/>
      <c r="AJ27" s="94">
        <v>1</v>
      </c>
      <c r="AK27" s="78"/>
      <c r="AL27" s="78"/>
      <c r="AM27" s="82"/>
      <c r="AN27" s="82"/>
      <c r="AO27" s="82"/>
      <c r="AP27" s="83"/>
      <c r="AQ27" s="69">
        <f t="shared" si="0"/>
        <v>7</v>
      </c>
      <c r="AR27" s="2">
        <f t="shared" ref="AR27:AR31" si="4">34*5</f>
        <v>170</v>
      </c>
      <c r="AS27" s="5">
        <f t="shared" si="1"/>
        <v>4.1176470588235294E-2</v>
      </c>
    </row>
    <row r="28" spans="1:45" s="30" customFormat="1" ht="21" customHeight="1" x14ac:dyDescent="0.2">
      <c r="A28" s="143"/>
      <c r="B28" s="125"/>
      <c r="C28" s="61" t="s">
        <v>58</v>
      </c>
      <c r="D28" s="31"/>
      <c r="E28" s="3"/>
      <c r="F28" s="3"/>
      <c r="G28" s="3"/>
      <c r="H28" s="89">
        <v>1</v>
      </c>
      <c r="I28" s="17"/>
      <c r="J28" s="17"/>
      <c r="K28" s="17"/>
      <c r="L28" s="17"/>
      <c r="M28" s="100">
        <v>1</v>
      </c>
      <c r="N28" s="17"/>
      <c r="O28" s="17"/>
      <c r="P28" s="17"/>
      <c r="Q28" s="17"/>
      <c r="R28" s="89">
        <v>1</v>
      </c>
      <c r="S28" s="17"/>
      <c r="T28" s="17"/>
      <c r="U28" s="17"/>
      <c r="V28" s="17"/>
      <c r="W28" s="17"/>
      <c r="X28" s="100">
        <v>1</v>
      </c>
      <c r="Y28" s="17"/>
      <c r="Z28" s="17"/>
      <c r="AA28" s="17"/>
      <c r="AB28" s="17"/>
      <c r="AC28" s="89">
        <v>1</v>
      </c>
      <c r="AD28" s="17"/>
      <c r="AE28" s="17"/>
      <c r="AF28" s="17"/>
      <c r="AG28" s="17"/>
      <c r="AH28" s="100">
        <v>1</v>
      </c>
      <c r="AI28" s="29"/>
      <c r="AJ28" s="95">
        <v>1</v>
      </c>
      <c r="AK28" s="17"/>
      <c r="AL28" s="17"/>
      <c r="AM28" s="4"/>
      <c r="AN28" s="4"/>
      <c r="AO28" s="4"/>
      <c r="AP28" s="84"/>
      <c r="AQ28" s="69">
        <f t="shared" si="0"/>
        <v>7</v>
      </c>
      <c r="AR28" s="2">
        <f t="shared" si="4"/>
        <v>170</v>
      </c>
      <c r="AS28" s="5">
        <f t="shared" si="1"/>
        <v>4.1176470588235294E-2</v>
      </c>
    </row>
    <row r="29" spans="1:45" s="30" customFormat="1" ht="21" customHeight="1" x14ac:dyDescent="0.2">
      <c r="A29" s="143"/>
      <c r="B29" s="125"/>
      <c r="C29" s="61" t="s">
        <v>59</v>
      </c>
      <c r="D29" s="31"/>
      <c r="E29" s="3"/>
      <c r="F29" s="3"/>
      <c r="G29" s="3"/>
      <c r="H29" s="89">
        <v>1</v>
      </c>
      <c r="I29" s="17"/>
      <c r="J29" s="17"/>
      <c r="K29" s="17"/>
      <c r="L29" s="17"/>
      <c r="M29" s="100">
        <v>1</v>
      </c>
      <c r="N29" s="17"/>
      <c r="O29" s="17"/>
      <c r="P29" s="17"/>
      <c r="Q29" s="17"/>
      <c r="R29" s="89">
        <v>1</v>
      </c>
      <c r="S29" s="17"/>
      <c r="T29" s="17"/>
      <c r="U29" s="17"/>
      <c r="V29" s="17"/>
      <c r="W29" s="17"/>
      <c r="X29" s="100">
        <v>1</v>
      </c>
      <c r="Y29" s="17"/>
      <c r="Z29" s="17"/>
      <c r="AA29" s="17"/>
      <c r="AB29" s="17"/>
      <c r="AC29" s="89">
        <v>1</v>
      </c>
      <c r="AD29" s="17"/>
      <c r="AE29" s="17"/>
      <c r="AF29" s="17"/>
      <c r="AG29" s="17"/>
      <c r="AH29" s="100">
        <v>1</v>
      </c>
      <c r="AI29" s="29"/>
      <c r="AJ29" s="95">
        <v>1</v>
      </c>
      <c r="AK29" s="17"/>
      <c r="AL29" s="17"/>
      <c r="AM29" s="4"/>
      <c r="AN29" s="4"/>
      <c r="AO29" s="4"/>
      <c r="AP29" s="84"/>
      <c r="AQ29" s="69">
        <f t="shared" si="0"/>
        <v>7</v>
      </c>
      <c r="AR29" s="2">
        <f t="shared" si="4"/>
        <v>170</v>
      </c>
      <c r="AS29" s="5">
        <f t="shared" si="1"/>
        <v>4.1176470588235294E-2</v>
      </c>
    </row>
    <row r="30" spans="1:45" s="30" customFormat="1" ht="21" customHeight="1" x14ac:dyDescent="0.2">
      <c r="A30" s="143"/>
      <c r="B30" s="125"/>
      <c r="C30" s="61" t="s">
        <v>83</v>
      </c>
      <c r="D30" s="31"/>
      <c r="E30" s="3"/>
      <c r="F30" s="3"/>
      <c r="G30" s="3"/>
      <c r="H30" s="89">
        <v>1</v>
      </c>
      <c r="I30" s="17"/>
      <c r="J30" s="17"/>
      <c r="K30" s="17"/>
      <c r="L30" s="17"/>
      <c r="M30" s="100">
        <v>1</v>
      </c>
      <c r="N30" s="17"/>
      <c r="O30" s="17"/>
      <c r="P30" s="17"/>
      <c r="Q30" s="17"/>
      <c r="R30" s="89">
        <v>1</v>
      </c>
      <c r="S30" s="17"/>
      <c r="T30" s="17"/>
      <c r="U30" s="17"/>
      <c r="V30" s="17"/>
      <c r="W30" s="17"/>
      <c r="X30" s="100">
        <v>1</v>
      </c>
      <c r="Y30" s="17"/>
      <c r="Z30" s="17"/>
      <c r="AA30" s="17"/>
      <c r="AB30" s="17"/>
      <c r="AC30" s="89">
        <v>1</v>
      </c>
      <c r="AD30" s="17"/>
      <c r="AE30" s="17"/>
      <c r="AF30" s="17"/>
      <c r="AG30" s="17"/>
      <c r="AH30" s="100">
        <v>1</v>
      </c>
      <c r="AI30" s="29"/>
      <c r="AJ30" s="95">
        <v>1</v>
      </c>
      <c r="AK30" s="17"/>
      <c r="AL30" s="17"/>
      <c r="AM30" s="4"/>
      <c r="AN30" s="4"/>
      <c r="AO30" s="4"/>
      <c r="AP30" s="84"/>
      <c r="AQ30" s="69">
        <f t="shared" si="0"/>
        <v>7</v>
      </c>
      <c r="AR30" s="2">
        <f t="shared" si="4"/>
        <v>170</v>
      </c>
      <c r="AS30" s="5">
        <f t="shared" si="1"/>
        <v>4.1176470588235294E-2</v>
      </c>
    </row>
    <row r="31" spans="1:45" s="30" customFormat="1" ht="21" customHeight="1" thickBot="1" x14ac:dyDescent="0.25">
      <c r="A31" s="143"/>
      <c r="B31" s="125"/>
      <c r="C31" s="61" t="s">
        <v>84</v>
      </c>
      <c r="D31" s="31"/>
      <c r="E31" s="3"/>
      <c r="F31" s="3"/>
      <c r="G31" s="3"/>
      <c r="H31" s="89">
        <v>1</v>
      </c>
      <c r="I31" s="17"/>
      <c r="J31" s="17"/>
      <c r="K31" s="17"/>
      <c r="L31" s="17"/>
      <c r="M31" s="100">
        <v>1</v>
      </c>
      <c r="N31" s="17"/>
      <c r="O31" s="17"/>
      <c r="P31" s="17"/>
      <c r="Q31" s="17"/>
      <c r="R31" s="89">
        <v>1</v>
      </c>
      <c r="S31" s="17"/>
      <c r="T31" s="17"/>
      <c r="U31" s="17"/>
      <c r="V31" s="17"/>
      <c r="W31" s="17"/>
      <c r="X31" s="100">
        <v>1</v>
      </c>
      <c r="Y31" s="17"/>
      <c r="Z31" s="17"/>
      <c r="AA31" s="17"/>
      <c r="AB31" s="17"/>
      <c r="AC31" s="89">
        <v>1</v>
      </c>
      <c r="AD31" s="17"/>
      <c r="AE31" s="17"/>
      <c r="AF31" s="17"/>
      <c r="AG31" s="17"/>
      <c r="AH31" s="100">
        <v>1</v>
      </c>
      <c r="AI31" s="29"/>
      <c r="AJ31" s="95">
        <v>1</v>
      </c>
      <c r="AK31" s="17"/>
      <c r="AL31" s="17"/>
      <c r="AM31" s="4"/>
      <c r="AN31" s="4"/>
      <c r="AO31" s="4"/>
      <c r="AP31" s="84"/>
      <c r="AQ31" s="69">
        <f t="shared" si="0"/>
        <v>7</v>
      </c>
      <c r="AR31" s="2">
        <f t="shared" si="4"/>
        <v>170</v>
      </c>
      <c r="AS31" s="5">
        <f t="shared" si="1"/>
        <v>4.1176470588235294E-2</v>
      </c>
    </row>
    <row r="32" spans="1:45" s="30" customFormat="1" ht="21" customHeight="1" x14ac:dyDescent="0.2">
      <c r="A32" s="143"/>
      <c r="B32" s="124" t="s">
        <v>22</v>
      </c>
      <c r="C32" s="75" t="s">
        <v>57</v>
      </c>
      <c r="D32" s="76"/>
      <c r="E32" s="77"/>
      <c r="F32" s="77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98">
        <v>1</v>
      </c>
      <c r="AB32" s="78"/>
      <c r="AC32" s="78"/>
      <c r="AD32" s="78"/>
      <c r="AE32" s="98">
        <v>1</v>
      </c>
      <c r="AF32" s="78"/>
      <c r="AG32" s="78"/>
      <c r="AH32" s="78"/>
      <c r="AI32" s="94">
        <v>1</v>
      </c>
      <c r="AJ32" s="92"/>
      <c r="AK32" s="78"/>
      <c r="AL32" s="78"/>
      <c r="AM32" s="82"/>
      <c r="AN32" s="82"/>
      <c r="AO32" s="82"/>
      <c r="AP32" s="83"/>
      <c r="AQ32" s="69">
        <f t="shared" si="0"/>
        <v>3</v>
      </c>
      <c r="AR32" s="2">
        <f t="shared" ref="AR32:AR36" si="5">34*3</f>
        <v>102</v>
      </c>
      <c r="AS32" s="5">
        <f t="shared" si="1"/>
        <v>2.9411764705882353E-2</v>
      </c>
    </row>
    <row r="33" spans="1:45" s="30" customFormat="1" ht="21" customHeight="1" x14ac:dyDescent="0.2">
      <c r="A33" s="143"/>
      <c r="B33" s="125"/>
      <c r="C33" s="61" t="s">
        <v>58</v>
      </c>
      <c r="D33" s="72"/>
      <c r="E33" s="73"/>
      <c r="F33" s="73"/>
      <c r="G33" s="73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100">
        <v>1</v>
      </c>
      <c r="AB33" s="62"/>
      <c r="AC33" s="62"/>
      <c r="AD33" s="62"/>
      <c r="AE33" s="100">
        <v>1</v>
      </c>
      <c r="AF33" s="62"/>
      <c r="AG33" s="62"/>
      <c r="AH33" s="62"/>
      <c r="AI33" s="95">
        <v>1</v>
      </c>
      <c r="AJ33" s="86"/>
      <c r="AK33" s="62"/>
      <c r="AL33" s="62"/>
      <c r="AM33" s="74"/>
      <c r="AN33" s="74"/>
      <c r="AO33" s="74"/>
      <c r="AP33" s="88"/>
      <c r="AQ33" s="69">
        <f t="shared" si="0"/>
        <v>3</v>
      </c>
      <c r="AR33" s="2">
        <f t="shared" si="5"/>
        <v>102</v>
      </c>
      <c r="AS33" s="5">
        <f t="shared" si="1"/>
        <v>2.9411764705882353E-2</v>
      </c>
    </row>
    <row r="34" spans="1:45" s="30" customFormat="1" ht="21" customHeight="1" x14ac:dyDescent="0.2">
      <c r="A34" s="143"/>
      <c r="B34" s="125"/>
      <c r="C34" s="61" t="s">
        <v>59</v>
      </c>
      <c r="D34" s="72"/>
      <c r="E34" s="73"/>
      <c r="F34" s="73"/>
      <c r="G34" s="73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100">
        <v>1</v>
      </c>
      <c r="AB34" s="62"/>
      <c r="AC34" s="62"/>
      <c r="AD34" s="62"/>
      <c r="AE34" s="100">
        <v>1</v>
      </c>
      <c r="AF34" s="62"/>
      <c r="AG34" s="62"/>
      <c r="AH34" s="62"/>
      <c r="AI34" s="95">
        <v>1</v>
      </c>
      <c r="AJ34" s="86"/>
      <c r="AK34" s="62"/>
      <c r="AL34" s="62"/>
      <c r="AM34" s="74"/>
      <c r="AN34" s="74"/>
      <c r="AO34" s="74"/>
      <c r="AP34" s="88"/>
      <c r="AQ34" s="69">
        <f t="shared" si="0"/>
        <v>3</v>
      </c>
      <c r="AR34" s="2">
        <f t="shared" si="5"/>
        <v>102</v>
      </c>
      <c r="AS34" s="5">
        <f t="shared" si="1"/>
        <v>2.9411764705882353E-2</v>
      </c>
    </row>
    <row r="35" spans="1:45" s="30" customFormat="1" ht="21" customHeight="1" x14ac:dyDescent="0.2">
      <c r="A35" s="143"/>
      <c r="B35" s="125"/>
      <c r="C35" s="61" t="s">
        <v>83</v>
      </c>
      <c r="D35" s="72"/>
      <c r="E35" s="73"/>
      <c r="F35" s="73"/>
      <c r="G35" s="73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100">
        <v>1</v>
      </c>
      <c r="AB35" s="62"/>
      <c r="AC35" s="62"/>
      <c r="AD35" s="62"/>
      <c r="AE35" s="100">
        <v>1</v>
      </c>
      <c r="AF35" s="62"/>
      <c r="AG35" s="62"/>
      <c r="AH35" s="62"/>
      <c r="AI35" s="95">
        <v>1</v>
      </c>
      <c r="AJ35" s="86"/>
      <c r="AK35" s="62"/>
      <c r="AL35" s="62"/>
      <c r="AM35" s="74"/>
      <c r="AN35" s="74"/>
      <c r="AO35" s="74"/>
      <c r="AP35" s="88"/>
      <c r="AQ35" s="69">
        <f t="shared" si="0"/>
        <v>3</v>
      </c>
      <c r="AR35" s="2">
        <f t="shared" si="5"/>
        <v>102</v>
      </c>
      <c r="AS35" s="5">
        <f t="shared" si="1"/>
        <v>2.9411764705882353E-2</v>
      </c>
    </row>
    <row r="36" spans="1:45" s="30" customFormat="1" ht="21" customHeight="1" thickBot="1" x14ac:dyDescent="0.25">
      <c r="A36" s="143"/>
      <c r="B36" s="125"/>
      <c r="C36" s="61" t="s">
        <v>84</v>
      </c>
      <c r="D36" s="72"/>
      <c r="E36" s="73"/>
      <c r="F36" s="73"/>
      <c r="G36" s="73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100">
        <v>1</v>
      </c>
      <c r="AB36" s="62"/>
      <c r="AC36" s="62"/>
      <c r="AD36" s="62"/>
      <c r="AE36" s="100">
        <v>1</v>
      </c>
      <c r="AF36" s="62"/>
      <c r="AG36" s="62"/>
      <c r="AH36" s="62"/>
      <c r="AI36" s="95">
        <v>1</v>
      </c>
      <c r="AJ36" s="86"/>
      <c r="AK36" s="62"/>
      <c r="AL36" s="62"/>
      <c r="AM36" s="74"/>
      <c r="AN36" s="74"/>
      <c r="AO36" s="74"/>
      <c r="AP36" s="88"/>
      <c r="AQ36" s="69">
        <f t="shared" si="0"/>
        <v>3</v>
      </c>
      <c r="AR36" s="2">
        <f t="shared" si="5"/>
        <v>102</v>
      </c>
      <c r="AS36" s="5">
        <f t="shared" si="1"/>
        <v>2.9411764705882353E-2</v>
      </c>
    </row>
    <row r="37" spans="1:45" s="30" customFormat="1" ht="18" customHeight="1" x14ac:dyDescent="0.2">
      <c r="A37" s="143"/>
      <c r="B37" s="124" t="s">
        <v>24</v>
      </c>
      <c r="C37" s="75" t="s">
        <v>57</v>
      </c>
      <c r="D37" s="76"/>
      <c r="E37" s="77"/>
      <c r="F37" s="77"/>
      <c r="G37" s="77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98">
        <v>1</v>
      </c>
      <c r="Y37" s="78"/>
      <c r="Z37" s="78"/>
      <c r="AA37" s="78"/>
      <c r="AB37" s="78"/>
      <c r="AC37" s="78"/>
      <c r="AD37" s="78"/>
      <c r="AE37" s="78"/>
      <c r="AF37" s="78"/>
      <c r="AG37" s="108"/>
      <c r="AH37" s="78"/>
      <c r="AI37" s="81">
        <v>2</v>
      </c>
      <c r="AJ37" s="92"/>
      <c r="AK37" s="78"/>
      <c r="AL37" s="78"/>
      <c r="AM37" s="82"/>
      <c r="AN37" s="82"/>
      <c r="AO37" s="82"/>
      <c r="AP37" s="83"/>
      <c r="AQ37" s="69">
        <f t="shared" si="0"/>
        <v>3</v>
      </c>
      <c r="AR37" s="2">
        <f>34*1</f>
        <v>34</v>
      </c>
      <c r="AS37" s="5">
        <f t="shared" si="1"/>
        <v>8.8235294117647065E-2</v>
      </c>
    </row>
    <row r="38" spans="1:45" s="30" customFormat="1" ht="18" customHeight="1" x14ac:dyDescent="0.2">
      <c r="A38" s="143"/>
      <c r="B38" s="125"/>
      <c r="C38" s="63" t="s">
        <v>58</v>
      </c>
      <c r="D38" s="72"/>
      <c r="E38" s="73"/>
      <c r="F38" s="73"/>
      <c r="G38" s="73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100">
        <v>1</v>
      </c>
      <c r="Y38" s="64"/>
      <c r="Z38" s="64"/>
      <c r="AA38" s="64"/>
      <c r="AB38" s="64"/>
      <c r="AC38" s="64"/>
      <c r="AD38" s="64"/>
      <c r="AE38" s="64"/>
      <c r="AF38" s="64"/>
      <c r="AG38" s="93"/>
      <c r="AH38" s="64"/>
      <c r="AI38" s="90">
        <v>2</v>
      </c>
      <c r="AJ38" s="86"/>
      <c r="AK38" s="64"/>
      <c r="AL38" s="64"/>
      <c r="AM38" s="74"/>
      <c r="AN38" s="74"/>
      <c r="AO38" s="74"/>
      <c r="AP38" s="88"/>
      <c r="AQ38" s="69">
        <f t="shared" si="0"/>
        <v>3</v>
      </c>
      <c r="AR38" s="2">
        <f t="shared" ref="AR38:AR41" si="6">34*1</f>
        <v>34</v>
      </c>
      <c r="AS38" s="5">
        <f t="shared" si="1"/>
        <v>8.8235294117647065E-2</v>
      </c>
    </row>
    <row r="39" spans="1:45" s="30" customFormat="1" ht="18" customHeight="1" x14ac:dyDescent="0.2">
      <c r="A39" s="143"/>
      <c r="B39" s="125"/>
      <c r="C39" s="63" t="s">
        <v>59</v>
      </c>
      <c r="D39" s="72"/>
      <c r="E39" s="73"/>
      <c r="F39" s="73"/>
      <c r="G39" s="73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100">
        <v>1</v>
      </c>
      <c r="Y39" s="64"/>
      <c r="Z39" s="64"/>
      <c r="AA39" s="64"/>
      <c r="AB39" s="64"/>
      <c r="AC39" s="64"/>
      <c r="AD39" s="64"/>
      <c r="AE39" s="64"/>
      <c r="AF39" s="64"/>
      <c r="AG39" s="93"/>
      <c r="AH39" s="64"/>
      <c r="AI39" s="90">
        <v>2</v>
      </c>
      <c r="AJ39" s="86"/>
      <c r="AK39" s="64"/>
      <c r="AL39" s="64"/>
      <c r="AM39" s="74"/>
      <c r="AN39" s="74"/>
      <c r="AO39" s="74"/>
      <c r="AP39" s="88"/>
      <c r="AQ39" s="69">
        <f t="shared" si="0"/>
        <v>3</v>
      </c>
      <c r="AR39" s="2">
        <f t="shared" si="6"/>
        <v>34</v>
      </c>
      <c r="AS39" s="5">
        <f t="shared" si="1"/>
        <v>8.8235294117647065E-2</v>
      </c>
    </row>
    <row r="40" spans="1:45" s="30" customFormat="1" ht="18" customHeight="1" x14ac:dyDescent="0.2">
      <c r="A40" s="143"/>
      <c r="B40" s="125"/>
      <c r="C40" s="63" t="s">
        <v>83</v>
      </c>
      <c r="D40" s="72"/>
      <c r="E40" s="73"/>
      <c r="F40" s="73"/>
      <c r="G40" s="73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100">
        <v>1</v>
      </c>
      <c r="Y40" s="64"/>
      <c r="Z40" s="64"/>
      <c r="AA40" s="64"/>
      <c r="AB40" s="64"/>
      <c r="AC40" s="64"/>
      <c r="AD40" s="64"/>
      <c r="AE40" s="64"/>
      <c r="AF40" s="64"/>
      <c r="AG40" s="93"/>
      <c r="AH40" s="64"/>
      <c r="AI40" s="90">
        <v>2</v>
      </c>
      <c r="AJ40" s="86"/>
      <c r="AK40" s="64"/>
      <c r="AL40" s="64"/>
      <c r="AM40" s="74"/>
      <c r="AN40" s="74"/>
      <c r="AO40" s="74"/>
      <c r="AP40" s="88"/>
      <c r="AQ40" s="69">
        <f t="shared" si="0"/>
        <v>3</v>
      </c>
      <c r="AR40" s="2">
        <f t="shared" si="6"/>
        <v>34</v>
      </c>
      <c r="AS40" s="5">
        <f t="shared" si="1"/>
        <v>8.8235294117647065E-2</v>
      </c>
    </row>
    <row r="41" spans="1:45" s="30" customFormat="1" ht="18" customHeight="1" thickBot="1" x14ac:dyDescent="0.25">
      <c r="A41" s="143"/>
      <c r="B41" s="125"/>
      <c r="C41" s="63" t="s">
        <v>84</v>
      </c>
      <c r="D41" s="72"/>
      <c r="E41" s="73"/>
      <c r="F41" s="73"/>
      <c r="G41" s="73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100">
        <v>1</v>
      </c>
      <c r="Y41" s="64"/>
      <c r="Z41" s="64"/>
      <c r="AA41" s="64"/>
      <c r="AB41" s="64"/>
      <c r="AC41" s="64"/>
      <c r="AD41" s="64"/>
      <c r="AE41" s="64"/>
      <c r="AF41" s="64"/>
      <c r="AG41" s="93"/>
      <c r="AH41" s="64"/>
      <c r="AI41" s="90">
        <v>2</v>
      </c>
      <c r="AJ41" s="86"/>
      <c r="AK41" s="64"/>
      <c r="AL41" s="64"/>
      <c r="AM41" s="74"/>
      <c r="AN41" s="74"/>
      <c r="AO41" s="74"/>
      <c r="AP41" s="88"/>
      <c r="AQ41" s="69">
        <f t="shared" si="0"/>
        <v>3</v>
      </c>
      <c r="AR41" s="2">
        <f t="shared" si="6"/>
        <v>34</v>
      </c>
      <c r="AS41" s="5">
        <f t="shared" si="1"/>
        <v>8.8235294117647065E-2</v>
      </c>
    </row>
    <row r="42" spans="1:45" s="30" customFormat="1" ht="18" customHeight="1" x14ac:dyDescent="0.2">
      <c r="A42" s="143"/>
      <c r="B42" s="124" t="s">
        <v>23</v>
      </c>
      <c r="C42" s="75" t="s">
        <v>57</v>
      </c>
      <c r="D42" s="10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110"/>
      <c r="AG42" s="110"/>
      <c r="AH42" s="77"/>
      <c r="AI42" s="81">
        <v>2</v>
      </c>
      <c r="AJ42" s="82"/>
      <c r="AK42" s="110"/>
      <c r="AL42" s="77"/>
      <c r="AM42" s="82"/>
      <c r="AN42" s="82"/>
      <c r="AO42" s="82"/>
      <c r="AP42" s="83"/>
      <c r="AQ42" s="69">
        <f t="shared" si="0"/>
        <v>2</v>
      </c>
      <c r="AR42" s="2">
        <f t="shared" ref="AR42:AR56" si="7">34*1</f>
        <v>34</v>
      </c>
      <c r="AS42" s="5">
        <f t="shared" si="1"/>
        <v>5.8823529411764705E-2</v>
      </c>
    </row>
    <row r="43" spans="1:45" s="30" customFormat="1" ht="15.75" customHeight="1" x14ac:dyDescent="0.2">
      <c r="A43" s="143"/>
      <c r="B43" s="125"/>
      <c r="C43" s="63" t="s">
        <v>58</v>
      </c>
      <c r="D43" s="3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2"/>
      <c r="AG43" s="2"/>
      <c r="AH43" s="3"/>
      <c r="AI43" s="66">
        <v>2</v>
      </c>
      <c r="AJ43" s="4"/>
      <c r="AK43" s="2"/>
      <c r="AL43" s="3"/>
      <c r="AM43" s="4"/>
      <c r="AN43" s="4"/>
      <c r="AO43" s="4"/>
      <c r="AP43" s="84"/>
      <c r="AQ43" s="69">
        <f t="shared" si="0"/>
        <v>2</v>
      </c>
      <c r="AR43" s="2">
        <f t="shared" si="7"/>
        <v>34</v>
      </c>
      <c r="AS43" s="5">
        <f t="shared" si="1"/>
        <v>5.8823529411764705E-2</v>
      </c>
    </row>
    <row r="44" spans="1:45" s="30" customFormat="1" ht="15.75" customHeight="1" x14ac:dyDescent="0.2">
      <c r="A44" s="143"/>
      <c r="B44" s="125"/>
      <c r="C44" s="63" t="s">
        <v>59</v>
      </c>
      <c r="D44" s="3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2"/>
      <c r="AG44" s="2"/>
      <c r="AH44" s="3"/>
      <c r="AI44" s="66">
        <v>2</v>
      </c>
      <c r="AJ44" s="4"/>
      <c r="AK44" s="2"/>
      <c r="AL44" s="3"/>
      <c r="AM44" s="4"/>
      <c r="AN44" s="4"/>
      <c r="AO44" s="4"/>
      <c r="AP44" s="84"/>
      <c r="AQ44" s="69">
        <f t="shared" si="0"/>
        <v>2</v>
      </c>
      <c r="AR44" s="2">
        <f t="shared" si="7"/>
        <v>34</v>
      </c>
      <c r="AS44" s="5">
        <f t="shared" si="1"/>
        <v>5.8823529411764705E-2</v>
      </c>
    </row>
    <row r="45" spans="1:45" s="30" customFormat="1" ht="15.75" customHeight="1" x14ac:dyDescent="0.2">
      <c r="A45" s="143"/>
      <c r="B45" s="125"/>
      <c r="C45" s="63" t="s">
        <v>83</v>
      </c>
      <c r="D45" s="3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  <c r="AG45" s="2"/>
      <c r="AH45" s="3"/>
      <c r="AI45" s="66">
        <v>2</v>
      </c>
      <c r="AJ45" s="4"/>
      <c r="AK45" s="2"/>
      <c r="AL45" s="3"/>
      <c r="AM45" s="4"/>
      <c r="AN45" s="4"/>
      <c r="AO45" s="4"/>
      <c r="AP45" s="84"/>
      <c r="AQ45" s="69">
        <f t="shared" si="0"/>
        <v>2</v>
      </c>
      <c r="AR45" s="2">
        <f t="shared" si="7"/>
        <v>34</v>
      </c>
      <c r="AS45" s="5">
        <f t="shared" si="1"/>
        <v>5.8823529411764705E-2</v>
      </c>
    </row>
    <row r="46" spans="1:45" s="30" customFormat="1" ht="15.75" customHeight="1" thickBot="1" x14ac:dyDescent="0.25">
      <c r="A46" s="143"/>
      <c r="B46" s="125"/>
      <c r="C46" s="63" t="s">
        <v>84</v>
      </c>
      <c r="D46" s="3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  <c r="AG46" s="2"/>
      <c r="AH46" s="3"/>
      <c r="AI46" s="66">
        <v>2</v>
      </c>
      <c r="AJ46" s="4"/>
      <c r="AK46" s="2"/>
      <c r="AL46" s="3"/>
      <c r="AM46" s="4"/>
      <c r="AN46" s="4"/>
      <c r="AO46" s="4"/>
      <c r="AP46" s="84"/>
      <c r="AQ46" s="69">
        <f t="shared" si="0"/>
        <v>2</v>
      </c>
      <c r="AR46" s="2">
        <f t="shared" si="7"/>
        <v>34</v>
      </c>
      <c r="AS46" s="5">
        <f t="shared" si="1"/>
        <v>5.8823529411764705E-2</v>
      </c>
    </row>
    <row r="47" spans="1:45" s="30" customFormat="1" ht="18" customHeight="1" x14ac:dyDescent="0.2">
      <c r="A47" s="143"/>
      <c r="B47" s="142" t="s">
        <v>37</v>
      </c>
      <c r="C47" s="75" t="s">
        <v>57</v>
      </c>
      <c r="D47" s="10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110"/>
      <c r="AG47" s="110"/>
      <c r="AH47" s="77"/>
      <c r="AI47" s="78"/>
      <c r="AJ47" s="82"/>
      <c r="AK47" s="110"/>
      <c r="AL47" s="77"/>
      <c r="AM47" s="82"/>
      <c r="AN47" s="82"/>
      <c r="AO47" s="82"/>
      <c r="AP47" s="83"/>
      <c r="AQ47" s="69">
        <f t="shared" si="0"/>
        <v>0</v>
      </c>
      <c r="AR47" s="2">
        <f t="shared" si="7"/>
        <v>34</v>
      </c>
      <c r="AS47" s="5">
        <f t="shared" si="1"/>
        <v>0</v>
      </c>
    </row>
    <row r="48" spans="1:45" s="30" customFormat="1" ht="18" customHeight="1" x14ac:dyDescent="0.2">
      <c r="A48" s="143"/>
      <c r="B48" s="126"/>
      <c r="C48" s="63" t="s">
        <v>58</v>
      </c>
      <c r="D48" s="106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07"/>
      <c r="AG48" s="107"/>
      <c r="AH48" s="73"/>
      <c r="AI48" s="64"/>
      <c r="AJ48" s="74"/>
      <c r="AK48" s="107"/>
      <c r="AL48" s="73"/>
      <c r="AM48" s="74"/>
      <c r="AN48" s="74"/>
      <c r="AO48" s="74"/>
      <c r="AP48" s="88"/>
      <c r="AQ48" s="69">
        <f t="shared" si="0"/>
        <v>0</v>
      </c>
      <c r="AR48" s="2">
        <f t="shared" si="7"/>
        <v>34</v>
      </c>
      <c r="AS48" s="5">
        <f t="shared" si="1"/>
        <v>0</v>
      </c>
    </row>
    <row r="49" spans="1:45" s="30" customFormat="1" ht="18" customHeight="1" x14ac:dyDescent="0.2">
      <c r="A49" s="143"/>
      <c r="B49" s="126"/>
      <c r="C49" s="63" t="s">
        <v>59</v>
      </c>
      <c r="D49" s="106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107"/>
      <c r="AG49" s="107"/>
      <c r="AH49" s="73"/>
      <c r="AI49" s="64"/>
      <c r="AJ49" s="74"/>
      <c r="AK49" s="107"/>
      <c r="AL49" s="73"/>
      <c r="AM49" s="74"/>
      <c r="AN49" s="74"/>
      <c r="AO49" s="74"/>
      <c r="AP49" s="88"/>
      <c r="AQ49" s="69">
        <f t="shared" si="0"/>
        <v>0</v>
      </c>
      <c r="AR49" s="2">
        <f t="shared" si="7"/>
        <v>34</v>
      </c>
      <c r="AS49" s="5">
        <f t="shared" si="1"/>
        <v>0</v>
      </c>
    </row>
    <row r="50" spans="1:45" s="30" customFormat="1" ht="18" customHeight="1" x14ac:dyDescent="0.2">
      <c r="A50" s="143"/>
      <c r="B50" s="126"/>
      <c r="C50" s="63" t="s">
        <v>83</v>
      </c>
      <c r="D50" s="106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107"/>
      <c r="AG50" s="107"/>
      <c r="AH50" s="73"/>
      <c r="AI50" s="64"/>
      <c r="AJ50" s="74"/>
      <c r="AK50" s="107"/>
      <c r="AL50" s="73"/>
      <c r="AM50" s="74"/>
      <c r="AN50" s="74"/>
      <c r="AO50" s="74"/>
      <c r="AP50" s="88"/>
      <c r="AQ50" s="69">
        <f t="shared" si="0"/>
        <v>0</v>
      </c>
      <c r="AR50" s="2">
        <f t="shared" si="7"/>
        <v>34</v>
      </c>
      <c r="AS50" s="5">
        <f t="shared" si="1"/>
        <v>0</v>
      </c>
    </row>
    <row r="51" spans="1:45" s="30" customFormat="1" ht="18" customHeight="1" thickBot="1" x14ac:dyDescent="0.25">
      <c r="A51" s="143"/>
      <c r="B51" s="126"/>
      <c r="C51" s="63" t="s">
        <v>84</v>
      </c>
      <c r="D51" s="106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107"/>
      <c r="AG51" s="107"/>
      <c r="AH51" s="73"/>
      <c r="AI51" s="64"/>
      <c r="AJ51" s="74"/>
      <c r="AK51" s="107"/>
      <c r="AL51" s="73"/>
      <c r="AM51" s="74"/>
      <c r="AN51" s="74"/>
      <c r="AO51" s="74"/>
      <c r="AP51" s="88"/>
      <c r="AQ51" s="69">
        <f t="shared" si="0"/>
        <v>0</v>
      </c>
      <c r="AR51" s="2">
        <f t="shared" si="7"/>
        <v>34</v>
      </c>
      <c r="AS51" s="5">
        <f t="shared" si="1"/>
        <v>0</v>
      </c>
    </row>
    <row r="52" spans="1:45" s="30" customFormat="1" ht="12.75" customHeight="1" x14ac:dyDescent="0.2">
      <c r="A52" s="143"/>
      <c r="B52" s="124" t="s">
        <v>38</v>
      </c>
      <c r="C52" s="75" t="s">
        <v>57</v>
      </c>
      <c r="D52" s="10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110"/>
      <c r="AG52" s="110"/>
      <c r="AH52" s="77"/>
      <c r="AI52" s="78"/>
      <c r="AJ52" s="82"/>
      <c r="AK52" s="110"/>
      <c r="AL52" s="77"/>
      <c r="AM52" s="82"/>
      <c r="AN52" s="82"/>
      <c r="AO52" s="82"/>
      <c r="AP52" s="83"/>
      <c r="AQ52" s="69">
        <f t="shared" si="0"/>
        <v>0</v>
      </c>
      <c r="AR52" s="2">
        <f t="shared" si="7"/>
        <v>34</v>
      </c>
      <c r="AS52" s="5">
        <f t="shared" si="1"/>
        <v>0</v>
      </c>
    </row>
    <row r="53" spans="1:45" s="30" customFormat="1" ht="12.75" customHeight="1" x14ac:dyDescent="0.2">
      <c r="A53" s="143"/>
      <c r="B53" s="125"/>
      <c r="C53" s="63" t="s">
        <v>58</v>
      </c>
      <c r="D53" s="106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07"/>
      <c r="AG53" s="107"/>
      <c r="AH53" s="73"/>
      <c r="AI53" s="64"/>
      <c r="AJ53" s="74"/>
      <c r="AK53" s="107"/>
      <c r="AL53" s="73"/>
      <c r="AM53" s="74"/>
      <c r="AN53" s="74"/>
      <c r="AO53" s="74"/>
      <c r="AP53" s="88"/>
      <c r="AQ53" s="69">
        <f t="shared" si="0"/>
        <v>0</v>
      </c>
      <c r="AR53" s="2">
        <f t="shared" si="7"/>
        <v>34</v>
      </c>
      <c r="AS53" s="5">
        <f t="shared" si="1"/>
        <v>0</v>
      </c>
    </row>
    <row r="54" spans="1:45" s="30" customFormat="1" ht="12.75" customHeight="1" x14ac:dyDescent="0.2">
      <c r="A54" s="143"/>
      <c r="B54" s="125"/>
      <c r="C54" s="63" t="s">
        <v>59</v>
      </c>
      <c r="D54" s="106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107"/>
      <c r="AG54" s="107"/>
      <c r="AH54" s="73"/>
      <c r="AI54" s="64"/>
      <c r="AJ54" s="74"/>
      <c r="AK54" s="107"/>
      <c r="AL54" s="73"/>
      <c r="AM54" s="74"/>
      <c r="AN54" s="74"/>
      <c r="AO54" s="74"/>
      <c r="AP54" s="88"/>
      <c r="AQ54" s="69">
        <f t="shared" si="0"/>
        <v>0</v>
      </c>
      <c r="AR54" s="2">
        <f t="shared" si="7"/>
        <v>34</v>
      </c>
      <c r="AS54" s="5">
        <f t="shared" si="1"/>
        <v>0</v>
      </c>
    </row>
    <row r="55" spans="1:45" s="30" customFormat="1" ht="12.75" customHeight="1" x14ac:dyDescent="0.2">
      <c r="A55" s="143"/>
      <c r="B55" s="125"/>
      <c r="C55" s="63" t="s">
        <v>83</v>
      </c>
      <c r="D55" s="106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107"/>
      <c r="AG55" s="107"/>
      <c r="AH55" s="73"/>
      <c r="AI55" s="64"/>
      <c r="AJ55" s="74"/>
      <c r="AK55" s="107"/>
      <c r="AL55" s="73"/>
      <c r="AM55" s="74"/>
      <c r="AN55" s="74"/>
      <c r="AO55" s="74"/>
      <c r="AP55" s="88"/>
      <c r="AQ55" s="69">
        <f t="shared" si="0"/>
        <v>0</v>
      </c>
      <c r="AR55" s="2">
        <f t="shared" si="7"/>
        <v>34</v>
      </c>
      <c r="AS55" s="5">
        <f t="shared" si="1"/>
        <v>0</v>
      </c>
    </row>
    <row r="56" spans="1:45" s="30" customFormat="1" ht="12.75" customHeight="1" thickBot="1" x14ac:dyDescent="0.25">
      <c r="A56" s="143"/>
      <c r="B56" s="125"/>
      <c r="C56" s="63" t="s">
        <v>84</v>
      </c>
      <c r="D56" s="106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107"/>
      <c r="AG56" s="107"/>
      <c r="AH56" s="73"/>
      <c r="AI56" s="64"/>
      <c r="AJ56" s="74"/>
      <c r="AK56" s="107"/>
      <c r="AL56" s="73"/>
      <c r="AM56" s="74"/>
      <c r="AN56" s="74"/>
      <c r="AO56" s="74"/>
      <c r="AP56" s="88"/>
      <c r="AQ56" s="69">
        <f t="shared" si="0"/>
        <v>0</v>
      </c>
      <c r="AR56" s="2">
        <f t="shared" si="7"/>
        <v>34</v>
      </c>
      <c r="AS56" s="5">
        <f t="shared" si="1"/>
        <v>0</v>
      </c>
    </row>
    <row r="57" spans="1:45" s="30" customFormat="1" ht="15" customHeight="1" x14ac:dyDescent="0.2">
      <c r="A57" s="143"/>
      <c r="B57" s="142" t="s">
        <v>56</v>
      </c>
      <c r="C57" s="75" t="s">
        <v>57</v>
      </c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110"/>
      <c r="AI57" s="110"/>
      <c r="AJ57" s="82"/>
      <c r="AK57" s="78"/>
      <c r="AL57" s="77"/>
      <c r="AM57" s="82"/>
      <c r="AN57" s="82"/>
      <c r="AO57" s="82"/>
      <c r="AP57" s="83"/>
      <c r="AQ57" s="69">
        <f t="shared" si="0"/>
        <v>0</v>
      </c>
      <c r="AR57" s="2">
        <f>34*2</f>
        <v>68</v>
      </c>
      <c r="AS57" s="5">
        <f t="shared" si="1"/>
        <v>0</v>
      </c>
    </row>
    <row r="58" spans="1:45" s="30" customFormat="1" ht="15" customHeight="1" x14ac:dyDescent="0.2">
      <c r="A58" s="143"/>
      <c r="B58" s="126"/>
      <c r="C58" s="63" t="s">
        <v>58</v>
      </c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107"/>
      <c r="AI58" s="107"/>
      <c r="AJ58" s="74"/>
      <c r="AK58" s="64"/>
      <c r="AL58" s="73"/>
      <c r="AM58" s="74"/>
      <c r="AN58" s="74"/>
      <c r="AO58" s="74"/>
      <c r="AP58" s="88"/>
      <c r="AQ58" s="69">
        <f t="shared" si="0"/>
        <v>0</v>
      </c>
      <c r="AR58" s="2">
        <f t="shared" ref="AR58:AR61" si="8">34*2</f>
        <v>68</v>
      </c>
      <c r="AS58" s="5">
        <f t="shared" si="1"/>
        <v>0</v>
      </c>
    </row>
    <row r="59" spans="1:45" s="30" customFormat="1" ht="15" customHeight="1" x14ac:dyDescent="0.2">
      <c r="A59" s="143"/>
      <c r="B59" s="126"/>
      <c r="C59" s="63" t="s">
        <v>59</v>
      </c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107"/>
      <c r="AI59" s="107"/>
      <c r="AJ59" s="74"/>
      <c r="AK59" s="64"/>
      <c r="AL59" s="73"/>
      <c r="AM59" s="74"/>
      <c r="AN59" s="74"/>
      <c r="AO59" s="74"/>
      <c r="AP59" s="88"/>
      <c r="AQ59" s="69">
        <f t="shared" si="0"/>
        <v>0</v>
      </c>
      <c r="AR59" s="2">
        <f t="shared" si="8"/>
        <v>68</v>
      </c>
      <c r="AS59" s="5">
        <f t="shared" si="1"/>
        <v>0</v>
      </c>
    </row>
    <row r="60" spans="1:45" s="30" customFormat="1" ht="15" customHeight="1" x14ac:dyDescent="0.2">
      <c r="A60" s="143"/>
      <c r="B60" s="126"/>
      <c r="C60" s="63" t="s">
        <v>83</v>
      </c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107"/>
      <c r="AI60" s="107"/>
      <c r="AJ60" s="74"/>
      <c r="AK60" s="64"/>
      <c r="AL60" s="73"/>
      <c r="AM60" s="74"/>
      <c r="AN60" s="74"/>
      <c r="AO60" s="74"/>
      <c r="AP60" s="88"/>
      <c r="AQ60" s="69">
        <f t="shared" si="0"/>
        <v>0</v>
      </c>
      <c r="AR60" s="2">
        <f t="shared" si="8"/>
        <v>68</v>
      </c>
      <c r="AS60" s="5">
        <f t="shared" si="1"/>
        <v>0</v>
      </c>
    </row>
    <row r="61" spans="1:45" s="30" customFormat="1" ht="15" customHeight="1" thickBot="1" x14ac:dyDescent="0.25">
      <c r="A61" s="143"/>
      <c r="B61" s="126"/>
      <c r="C61" s="63" t="s">
        <v>84</v>
      </c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107"/>
      <c r="AI61" s="107"/>
      <c r="AJ61" s="74"/>
      <c r="AK61" s="64"/>
      <c r="AL61" s="73"/>
      <c r="AM61" s="74"/>
      <c r="AN61" s="74"/>
      <c r="AO61" s="74"/>
      <c r="AP61" s="88"/>
      <c r="AQ61" s="69">
        <f t="shared" si="0"/>
        <v>0</v>
      </c>
      <c r="AR61" s="2">
        <f t="shared" si="8"/>
        <v>68</v>
      </c>
      <c r="AS61" s="5">
        <f t="shared" si="1"/>
        <v>0</v>
      </c>
    </row>
    <row r="62" spans="1:45" s="30" customFormat="1" ht="15" customHeight="1" x14ac:dyDescent="0.2">
      <c r="A62" s="143"/>
      <c r="B62" s="124" t="s">
        <v>54</v>
      </c>
      <c r="C62" s="75" t="s">
        <v>57</v>
      </c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110"/>
      <c r="AI62" s="110"/>
      <c r="AJ62" s="82"/>
      <c r="AK62" s="78"/>
      <c r="AL62" s="77"/>
      <c r="AM62" s="82"/>
      <c r="AN62" s="82"/>
      <c r="AO62" s="82"/>
      <c r="AP62" s="83"/>
      <c r="AQ62" s="69">
        <f t="shared" si="0"/>
        <v>0</v>
      </c>
      <c r="AR62" s="2">
        <f t="shared" ref="AR62:AR66" si="9">34*2</f>
        <v>68</v>
      </c>
      <c r="AS62" s="5">
        <f t="shared" si="1"/>
        <v>0</v>
      </c>
    </row>
    <row r="63" spans="1:45" s="30" customFormat="1" ht="15" customHeight="1" x14ac:dyDescent="0.2">
      <c r="A63" s="143"/>
      <c r="B63" s="125"/>
      <c r="C63" s="63" t="s">
        <v>58</v>
      </c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107"/>
      <c r="AI63" s="107"/>
      <c r="AJ63" s="74"/>
      <c r="AK63" s="64"/>
      <c r="AL63" s="73"/>
      <c r="AM63" s="74"/>
      <c r="AN63" s="74"/>
      <c r="AO63" s="74"/>
      <c r="AP63" s="88"/>
      <c r="AQ63" s="69">
        <f t="shared" si="0"/>
        <v>0</v>
      </c>
      <c r="AR63" s="2">
        <f t="shared" si="9"/>
        <v>68</v>
      </c>
      <c r="AS63" s="5">
        <f t="shared" si="1"/>
        <v>0</v>
      </c>
    </row>
    <row r="64" spans="1:45" s="30" customFormat="1" ht="15" customHeight="1" x14ac:dyDescent="0.2">
      <c r="A64" s="143"/>
      <c r="B64" s="125"/>
      <c r="C64" s="63" t="s">
        <v>59</v>
      </c>
      <c r="D64" s="72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107"/>
      <c r="AI64" s="107"/>
      <c r="AJ64" s="74"/>
      <c r="AK64" s="64"/>
      <c r="AL64" s="73"/>
      <c r="AM64" s="74"/>
      <c r="AN64" s="74"/>
      <c r="AO64" s="74"/>
      <c r="AP64" s="88"/>
      <c r="AQ64" s="69">
        <f t="shared" si="0"/>
        <v>0</v>
      </c>
      <c r="AR64" s="2">
        <f t="shared" si="9"/>
        <v>68</v>
      </c>
      <c r="AS64" s="5">
        <f t="shared" si="1"/>
        <v>0</v>
      </c>
    </row>
    <row r="65" spans="1:45" s="30" customFormat="1" ht="15" customHeight="1" x14ac:dyDescent="0.2">
      <c r="A65" s="143"/>
      <c r="B65" s="125"/>
      <c r="C65" s="63" t="s">
        <v>83</v>
      </c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107"/>
      <c r="AI65" s="107"/>
      <c r="AJ65" s="74"/>
      <c r="AK65" s="64"/>
      <c r="AL65" s="73"/>
      <c r="AM65" s="74"/>
      <c r="AN65" s="74"/>
      <c r="AO65" s="74"/>
      <c r="AP65" s="88"/>
      <c r="AQ65" s="69">
        <f t="shared" si="0"/>
        <v>0</v>
      </c>
      <c r="AR65" s="2">
        <f t="shared" si="9"/>
        <v>68</v>
      </c>
      <c r="AS65" s="5">
        <f t="shared" si="1"/>
        <v>0</v>
      </c>
    </row>
    <row r="66" spans="1:45" s="30" customFormat="1" ht="15" customHeight="1" x14ac:dyDescent="0.2">
      <c r="A66" s="143"/>
      <c r="B66" s="126"/>
      <c r="C66" s="63" t="s">
        <v>84</v>
      </c>
      <c r="D66" s="72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107"/>
      <c r="AI66" s="107"/>
      <c r="AJ66" s="74"/>
      <c r="AK66" s="64"/>
      <c r="AL66" s="73"/>
      <c r="AM66" s="74"/>
      <c r="AN66" s="74"/>
      <c r="AO66" s="74"/>
      <c r="AP66" s="88"/>
      <c r="AQ66" s="69">
        <f t="shared" si="0"/>
        <v>0</v>
      </c>
      <c r="AR66" s="2">
        <f t="shared" si="9"/>
        <v>68</v>
      </c>
      <c r="AS66" s="5">
        <f t="shared" si="1"/>
        <v>0</v>
      </c>
    </row>
    <row r="70" spans="1:45" ht="18.75" customHeight="1" x14ac:dyDescent="0.2"/>
  </sheetData>
  <mergeCells count="44">
    <mergeCell ref="C1:D1"/>
    <mergeCell ref="B2:C2"/>
    <mergeCell ref="A12:A66"/>
    <mergeCell ref="B17:B21"/>
    <mergeCell ref="E9:AP9"/>
    <mergeCell ref="AN3:AO5"/>
    <mergeCell ref="G3:W3"/>
    <mergeCell ref="X3:AB3"/>
    <mergeCell ref="A10:C11"/>
    <mergeCell ref="B3:C3"/>
    <mergeCell ref="A9:D9"/>
    <mergeCell ref="AR9:AR11"/>
    <mergeCell ref="AS9:AS11"/>
    <mergeCell ref="M10:P10"/>
    <mergeCell ref="Q10:T10"/>
    <mergeCell ref="U10:W10"/>
    <mergeCell ref="B12:B16"/>
    <mergeCell ref="B62:B66"/>
    <mergeCell ref="B22:B26"/>
    <mergeCell ref="AP5:AQ5"/>
    <mergeCell ref="X6:AB6"/>
    <mergeCell ref="AQ9:AQ11"/>
    <mergeCell ref="AC3:AM5"/>
    <mergeCell ref="E10:H10"/>
    <mergeCell ref="B47:B51"/>
    <mergeCell ref="B52:B56"/>
    <mergeCell ref="B57:B61"/>
    <mergeCell ref="B42:B46"/>
    <mergeCell ref="B37:B41"/>
    <mergeCell ref="B32:B36"/>
    <mergeCell ref="B27:B31"/>
    <mergeCell ref="AJ10:AL10"/>
    <mergeCell ref="AM10:AP10"/>
    <mergeCell ref="AP4:AQ4"/>
    <mergeCell ref="X4:AB5"/>
    <mergeCell ref="B4:C4"/>
    <mergeCell ref="G5:W7"/>
    <mergeCell ref="A7:B7"/>
    <mergeCell ref="C7:D7"/>
    <mergeCell ref="E1:G1"/>
    <mergeCell ref="I10:L10"/>
    <mergeCell ref="X10:AA10"/>
    <mergeCell ref="AB10:AD10"/>
    <mergeCell ref="AE10:AI10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2" manualBreakCount="2">
    <brk id="8" max="50" man="1"/>
    <brk id="36" max="50" man="1"/>
  </rowBreaks>
  <colBreaks count="1" manualBreakCount="1">
    <brk id="2" max="48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MedvedevaAA</cp:lastModifiedBy>
  <cp:lastPrinted>2025-07-31T04:29:37Z</cp:lastPrinted>
  <dcterms:created xsi:type="dcterms:W3CDTF">2024-09-28T08:38:22Z</dcterms:created>
  <dcterms:modified xsi:type="dcterms:W3CDTF">2025-10-28T04:55:55Z</dcterms:modified>
</cp:coreProperties>
</file>