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dvedevaAA\Desktop\2025-2026 учебный год\для проверки\"/>
    </mc:Choice>
  </mc:AlternateContent>
  <bookViews>
    <workbookView xWindow="0" yWindow="0" windowWidth="28800" windowHeight="1230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процедур'!$A$1:$AY$109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66" i="5" l="1"/>
  <c r="AR66" i="5"/>
  <c r="AQ67" i="5"/>
  <c r="AR67" i="5"/>
  <c r="AS67" i="5" s="1"/>
  <c r="AQ68" i="5"/>
  <c r="AR68" i="5"/>
  <c r="AQ69" i="5"/>
  <c r="AR69" i="5"/>
  <c r="AQ70" i="5"/>
  <c r="AR70" i="5"/>
  <c r="AQ71" i="5"/>
  <c r="AR71" i="5"/>
  <c r="AS71" i="5" s="1"/>
  <c r="AQ62" i="5"/>
  <c r="AR62" i="5"/>
  <c r="AQ63" i="5"/>
  <c r="AR63" i="5"/>
  <c r="AQ58" i="5"/>
  <c r="AR58" i="5"/>
  <c r="AQ59" i="5"/>
  <c r="AR59" i="5"/>
  <c r="AQ54" i="5"/>
  <c r="AR54" i="5"/>
  <c r="AQ55" i="5"/>
  <c r="AR55" i="5"/>
  <c r="AQ50" i="5"/>
  <c r="AR50" i="5"/>
  <c r="AQ51" i="5"/>
  <c r="AR51" i="5"/>
  <c r="AQ46" i="5"/>
  <c r="AR46" i="5"/>
  <c r="AQ47" i="5"/>
  <c r="AR47" i="5"/>
  <c r="AQ42" i="5"/>
  <c r="AR42" i="5"/>
  <c r="AQ43" i="5"/>
  <c r="AR43" i="5"/>
  <c r="AQ38" i="5"/>
  <c r="AR38" i="5"/>
  <c r="AQ39" i="5"/>
  <c r="AR39" i="5"/>
  <c r="AQ34" i="5"/>
  <c r="AR34" i="5"/>
  <c r="AQ35" i="5"/>
  <c r="AR35" i="5"/>
  <c r="AQ30" i="5"/>
  <c r="AR30" i="5"/>
  <c r="AQ31" i="5"/>
  <c r="AR31" i="5"/>
  <c r="AQ26" i="5"/>
  <c r="AR26" i="5"/>
  <c r="AQ27" i="5"/>
  <c r="AR27" i="5"/>
  <c r="AQ22" i="5"/>
  <c r="AR22" i="5"/>
  <c r="AQ23" i="5"/>
  <c r="AR23" i="5"/>
  <c r="AQ18" i="5"/>
  <c r="AR18" i="5"/>
  <c r="AQ19" i="5"/>
  <c r="AR19" i="5"/>
  <c r="AQ14" i="5"/>
  <c r="AR14" i="5"/>
  <c r="AQ15" i="5"/>
  <c r="AR15" i="5"/>
  <c r="AS68" i="5" l="1"/>
  <c r="AS63" i="5"/>
  <c r="AS18" i="5"/>
  <c r="AS26" i="5"/>
  <c r="AS31" i="5"/>
  <c r="AS58" i="5"/>
  <c r="AS14" i="5"/>
  <c r="AS22" i="5"/>
  <c r="AS27" i="5"/>
  <c r="AS35" i="5"/>
  <c r="AS38" i="5"/>
  <c r="AS46" i="5"/>
  <c r="AS51" i="5"/>
  <c r="AS54" i="5"/>
  <c r="AS59" i="5"/>
  <c r="AS47" i="5"/>
  <c r="AS50" i="5"/>
  <c r="AS55" i="5"/>
  <c r="AS34" i="5"/>
  <c r="AS39" i="5"/>
  <c r="AS42" i="5"/>
  <c r="AS69" i="5"/>
  <c r="AS30" i="5"/>
  <c r="AS62" i="5"/>
  <c r="AS70" i="5"/>
  <c r="AS66" i="5"/>
  <c r="AS43" i="5"/>
  <c r="AS19" i="5"/>
  <c r="AS15" i="5"/>
  <c r="AS23" i="5"/>
  <c r="AR65" i="5"/>
  <c r="AR64" i="5"/>
  <c r="AR53" i="5"/>
  <c r="AR56" i="5"/>
  <c r="AR57" i="5"/>
  <c r="AR60" i="5"/>
  <c r="AR61" i="5"/>
  <c r="AR52" i="5"/>
  <c r="AR45" i="5"/>
  <c r="AR48" i="5"/>
  <c r="AR49" i="5"/>
  <c r="AR44" i="5"/>
  <c r="AR41" i="5"/>
  <c r="AR40" i="5"/>
  <c r="AR33" i="5"/>
  <c r="AR36" i="5"/>
  <c r="AR37" i="5"/>
  <c r="AR32" i="5"/>
  <c r="AR29" i="5"/>
  <c r="AR28" i="5"/>
  <c r="AR21" i="5"/>
  <c r="AR24" i="5"/>
  <c r="AR25" i="5"/>
  <c r="AR20" i="5"/>
  <c r="AR17" i="5"/>
  <c r="AR16" i="5"/>
  <c r="AR13" i="5"/>
  <c r="AR12" i="5"/>
  <c r="AQ52" i="5" l="1"/>
  <c r="AS52" i="5" s="1"/>
  <c r="AQ53" i="5"/>
  <c r="AS53" i="5" s="1"/>
  <c r="AQ56" i="5"/>
  <c r="AS56" i="5" s="1"/>
  <c r="AQ57" i="5"/>
  <c r="AS57" i="5" s="1"/>
  <c r="AQ60" i="5"/>
  <c r="AS60" i="5" s="1"/>
  <c r="AQ61" i="5"/>
  <c r="AS61" i="5" s="1"/>
  <c r="AQ64" i="5"/>
  <c r="AS64" i="5" s="1"/>
  <c r="AQ65" i="5"/>
  <c r="AS65" i="5" s="1"/>
  <c r="AQ45" i="5"/>
  <c r="AS45" i="5" s="1"/>
  <c r="AQ48" i="5"/>
  <c r="AS48" i="5" s="1"/>
  <c r="AQ49" i="5"/>
  <c r="AS49" i="5" s="1"/>
  <c r="AQ44" i="5" l="1"/>
  <c r="AS44" i="5" s="1"/>
  <c r="AQ41" i="5"/>
  <c r="AS41" i="5" s="1"/>
  <c r="AQ40" i="5"/>
  <c r="AS40" i="5" s="1"/>
  <c r="AQ37" i="5"/>
  <c r="AS37" i="5" s="1"/>
  <c r="AQ36" i="5"/>
  <c r="AS36" i="5" s="1"/>
  <c r="AQ33" i="5"/>
  <c r="AS33" i="5" s="1"/>
  <c r="AQ32" i="5"/>
  <c r="AS32" i="5" s="1"/>
  <c r="AQ29" i="5"/>
  <c r="AS29" i="5" s="1"/>
  <c r="AQ28" i="5"/>
  <c r="AS28" i="5" s="1"/>
  <c r="AQ25" i="5"/>
  <c r="AS25" i="5" s="1"/>
  <c r="AQ24" i="5"/>
  <c r="AS24" i="5" s="1"/>
  <c r="AQ21" i="5"/>
  <c r="AS21" i="5" s="1"/>
  <c r="AQ20" i="5"/>
  <c r="AS20" i="5" s="1"/>
  <c r="AQ17" i="5"/>
  <c r="AS17" i="5" s="1"/>
  <c r="AQ16" i="5"/>
  <c r="AS16" i="5" s="1"/>
  <c r="AQ13" i="5"/>
  <c r="AS13" i="5" s="1"/>
  <c r="AQ12" i="5"/>
  <c r="AS12" i="5" s="1"/>
</calcChain>
</file>

<file path=xl/sharedStrings.xml><?xml version="1.0" encoding="utf-8"?>
<sst xmlns="http://schemas.openxmlformats.org/spreadsheetml/2006/main" count="151" uniqueCount="93">
  <si>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</si>
  <si>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</si>
  <si>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</si>
  <si>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</si>
  <si>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</si>
  <si>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</si>
  <si>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</si>
  <si>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</si>
  <si>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</si>
  <si>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</si>
  <si>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</si>
  <si>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Иностранный язык</t>
  </si>
  <si>
    <t>Русский язык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</si>
  <si>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</si>
  <si>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</si>
  <si>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</si>
  <si>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</si>
  <si>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</si>
  <si>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Оценочные 
процедуры ОО</t>
  </si>
  <si>
    <t>Литература</t>
  </si>
  <si>
    <t>История</t>
  </si>
  <si>
    <t>Биология</t>
  </si>
  <si>
    <t>География</t>
  </si>
  <si>
    <t>7 класс</t>
  </si>
  <si>
    <t>Физика</t>
  </si>
  <si>
    <t>Информатика</t>
  </si>
  <si>
    <t xml:space="preserve">График оценочных процедур </t>
  </si>
  <si>
    <t>2025/2026 учебный год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</si>
  <si>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</si>
  <si>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</si>
  <si>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</si>
  <si>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</si>
  <si>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</si>
  <si>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</si>
  <si>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</si>
  <si>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</si>
  <si>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</si>
  <si>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</si>
  <si>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</si>
  <si>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</si>
  <si>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</si>
  <si>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</si>
  <si>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</si>
  <si>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</si>
  <si>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</si>
  <si>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</si>
  <si>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</si>
  <si>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</si>
  <si>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г. Екатеринбург</t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</si>
  <si>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</si>
  <si>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</si>
  <si>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</si>
  <si>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</si>
  <si>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</si>
  <si>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</si>
  <si>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</si>
  <si>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</si>
  <si>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</si>
  <si>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</si>
  <si>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</si>
  <si>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</si>
  <si>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</si>
  <si>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</si>
  <si>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</si>
  <si>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</si>
  <si>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</si>
  <si>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</si>
  <si>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</si>
  <si>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</si>
  <si>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7а</t>
  </si>
  <si>
    <t>7б</t>
  </si>
  <si>
    <t>7в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</si>
  <si>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</si>
  <si>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</si>
  <si>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</si>
  <si>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</si>
  <si>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</si>
  <si>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</si>
  <si>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</si>
  <si>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</si>
  <si>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</si>
  <si>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</si>
  <si>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</si>
  <si>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</si>
  <si>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</si>
  <si>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</si>
  <si>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</si>
  <si>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7г</t>
  </si>
  <si>
    <t>1- ВКР, АДКР</t>
  </si>
  <si>
    <t>1-ФГ</t>
  </si>
  <si>
    <t>1- ПД</t>
  </si>
  <si>
    <t>МАОУ СОШ №146</t>
  </si>
  <si>
    <t>237-од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</si>
</sst>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7" fillId="0" borderId="0" xfId="0" applyFont="1" applyAlignment="1">
      <alignment wrapText="1"/>
    </xf>
    <xf numFmtId="10" fontId="2" fillId="0" borderId="1" xfId="1" applyNumberFormat="1" applyFont="1" applyBorder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2" fillId="0" borderId="0" xfId="0" applyFont="1" applyAlignment="1">
      <alignment horizontal="justify" vertical="center" shrinkToFit="1"/>
    </xf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 shrinkToFit="1"/>
    </xf>
    <xf numFmtId="0" fontId="8" fillId="0" borderId="0" xfId="0" applyFont="1" applyAlignment="1"/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49" fontId="18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justify" vertical="center" shrinkToFit="1"/>
    </xf>
    <xf numFmtId="49" fontId="18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8" fillId="0" borderId="0" xfId="0" applyNumberFormat="1" applyFont="1" applyBorder="1" applyAlignment="1">
      <alignment vertical="center"/>
    </xf>
    <xf numFmtId="164" fontId="18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 wrapText="1"/>
    </xf>
    <xf numFmtId="0" fontId="18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7" xfId="0" applyFont="1" applyFill="1" applyBorder="1" applyAlignment="1">
      <alignment horizontal="left" vertical="center" wrapText="1"/>
    </xf>
    <xf numFmtId="49" fontId="2" fillId="6" borderId="1" xfId="0" applyNumberFormat="1" applyFont="1" applyFill="1" applyBorder="1" applyAlignment="1">
      <alignment vertical="center"/>
    </xf>
    <xf numFmtId="49" fontId="21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8" fillId="0" borderId="0" xfId="0" applyFont="1" applyBorder="1" applyAlignment="1">
      <alignment wrapText="1"/>
    </xf>
    <xf numFmtId="0" fontId="2" fillId="0" borderId="8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4" xfId="0" applyFont="1" applyBorder="1"/>
    <xf numFmtId="0" fontId="0" fillId="0" borderId="14" xfId="0" applyBorder="1" applyAlignment="1"/>
    <xf numFmtId="0" fontId="0" fillId="0" borderId="14" xfId="0" applyBorder="1"/>
    <xf numFmtId="0" fontId="18" fillId="0" borderId="0" xfId="0" applyFont="1"/>
    <xf numFmtId="0" fontId="24" fillId="0" borderId="0" xfId="0" applyFont="1" applyAlignment="1">
      <alignment vertical="center"/>
    </xf>
    <xf numFmtId="49" fontId="18" fillId="0" borderId="0" xfId="0" applyNumberFormat="1" applyFont="1" applyBorder="1" applyAlignment="1">
      <alignment horizontal="center" vertical="center"/>
    </xf>
    <xf numFmtId="0" fontId="2" fillId="0" borderId="14" xfId="0" applyFont="1" applyBorder="1" applyAlignment="1"/>
    <xf numFmtId="49" fontId="20" fillId="0" borderId="1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49" fontId="20" fillId="0" borderId="13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/>
    <xf numFmtId="0" fontId="4" fillId="2" borderId="1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9" borderId="0" xfId="0" applyFont="1" applyFill="1" applyAlignment="1">
      <alignment wrapText="1"/>
    </xf>
    <xf numFmtId="0" fontId="7" fillId="10" borderId="0" xfId="0" applyFont="1" applyFill="1" applyAlignment="1">
      <alignment wrapText="1"/>
    </xf>
    <xf numFmtId="0" fontId="2" fillId="11" borderId="0" xfId="0" applyFont="1" applyFill="1"/>
    <xf numFmtId="0" fontId="4" fillId="10" borderId="16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textRotation="90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25" fillId="0" borderId="0" xfId="0" applyFont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49" fontId="18" fillId="0" borderId="0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49" fontId="2" fillId="7" borderId="1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5" fillId="0" borderId="0" xfId="0" applyNumberFormat="1" applyFont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13" workbookViewId="0">
      <selection activeCell="A20" sqref="A20: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6" t="s">
        <v>37</v>
      </c>
    </row>
    <row r="2" spans="1:1" ht="18.75" x14ac:dyDescent="0.25">
      <c r="A2" s="7"/>
    </row>
    <row r="3" spans="1:1" ht="138.75" customHeight="1" x14ac:dyDescent="0.25">
      <c r="A3" s="8" t="s">
        <v>84</v>
      </c>
    </row>
    <row r="4" spans="1:1" ht="262.5" x14ac:dyDescent="0.25">
      <c r="A4" s="13" t="s">
        <v>74</v>
      </c>
    </row>
    <row r="5" spans="1:1" ht="31.5" customHeight="1" x14ac:dyDescent="0.25">
      <c r="A5" s="8" t="s">
        <v>28</v>
      </c>
    </row>
    <row r="6" spans="1:1" ht="28.5" customHeight="1" x14ac:dyDescent="0.25">
      <c r="A6" s="9" t="s">
        <v>29</v>
      </c>
    </row>
    <row r="7" spans="1:1" ht="19.5" customHeight="1" x14ac:dyDescent="0.25">
      <c r="A7" s="9" t="s">
        <v>30</v>
      </c>
    </row>
    <row r="8" spans="1:1" s="11" customFormat="1" ht="26.25" customHeight="1" x14ac:dyDescent="0.25">
      <c r="A8" s="10" t="s">
        <v>58</v>
      </c>
    </row>
    <row r="9" spans="1:1" s="11" customFormat="1" ht="25.5" customHeight="1" x14ac:dyDescent="0.25">
      <c r="A9" s="10" t="s">
        <v>31</v>
      </c>
    </row>
    <row r="10" spans="1:1" s="11" customFormat="1" ht="39" customHeight="1" x14ac:dyDescent="0.25">
      <c r="A10" s="14" t="s">
        <v>44</v>
      </c>
    </row>
    <row r="11" spans="1:1" s="11" customFormat="1" ht="36.75" customHeight="1" x14ac:dyDescent="0.25">
      <c r="A11" s="14" t="s">
        <v>59</v>
      </c>
    </row>
    <row r="12" spans="1:1" s="11" customFormat="1" ht="18.75" x14ac:dyDescent="0.25">
      <c r="A12" s="10" t="s">
        <v>78</v>
      </c>
    </row>
    <row r="13" spans="1:1" s="11" customFormat="1" ht="37.5" x14ac:dyDescent="0.25">
      <c r="A13" s="12" t="s">
        <v>32</v>
      </c>
    </row>
    <row r="14" spans="1:1" s="11" customFormat="1" ht="18.75" x14ac:dyDescent="0.25">
      <c r="A14" s="14" t="s">
        <v>53</v>
      </c>
    </row>
    <row r="15" spans="1:1" s="11" customFormat="1" ht="18.75" x14ac:dyDescent="0.25">
      <c r="A15" s="10" t="s">
        <v>33</v>
      </c>
    </row>
    <row r="16" spans="1:1" s="11" customFormat="1" ht="18.75" x14ac:dyDescent="0.25">
      <c r="A16" s="14" t="s">
        <v>46</v>
      </c>
    </row>
    <row r="17" spans="1:1" s="11" customFormat="1" ht="18.75" x14ac:dyDescent="0.25">
      <c r="A17" s="10" t="s">
        <v>34</v>
      </c>
    </row>
    <row r="18" spans="1:1" s="11" customFormat="1" ht="37.5" x14ac:dyDescent="0.25">
      <c r="A18" s="14" t="s">
        <v>72</v>
      </c>
    </row>
    <row r="19" spans="1:1" s="11" customFormat="1" ht="18.75" x14ac:dyDescent="0.25">
      <c r="A19" s="12" t="s">
        <v>35</v>
      </c>
    </row>
    <row r="20" spans="1:1" s="11" customFormat="1" ht="37.5" x14ac:dyDescent="0.25">
      <c r="A20" s="14" t="s">
        <v>54</v>
      </c>
    </row>
    <row r="21" spans="1:1" s="11" customFormat="1" ht="37.5" x14ac:dyDescent="0.25">
      <c r="A21" s="10" t="s">
        <v>86</v>
      </c>
    </row>
    <row r="22" spans="1:1" s="11" customFormat="1" ht="18" x14ac:dyDescent="0.25">
      <c r="A22" s="10"/>
    </row>
    <row r="23" spans="1:1" s="11" customFormat="1" ht="150" x14ac:dyDescent="0.25">
      <c r="A23" s="12" t="s">
        <v>85</v>
      </c>
    </row>
    <row r="24" spans="1:1" s="11" customFormat="1" ht="37.5" x14ac:dyDescent="0.25">
      <c r="A24" s="21" t="s">
        <v>56</v>
      </c>
    </row>
    <row r="25" spans="1:1" s="11" customFormat="1" ht="75" x14ac:dyDescent="0.25">
      <c r="A25" s="12" t="s">
        <v>36</v>
      </c>
    </row>
    <row r="26" spans="1:1" s="11" customFormat="1" ht="93.75" x14ac:dyDescent="0.25">
      <c r="A26" s="12" t="s">
        <v>43</v>
      </c>
    </row>
    <row r="27" spans="1:1" s="11" customFormat="1" ht="93.75" x14ac:dyDescent="0.25">
      <c r="A27" s="21" t="s">
        <v>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09"/>
  <sheetViews>
    <sheetView tabSelected="1" view="pageBreakPreview" zoomScale="85" zoomScaleNormal="85" zoomScaleSheetLayoutView="85" workbookViewId="0">
      <selection activeCell="E1" sqref="E1:G1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9.42578125" style="1" customWidth="1"/>
    <col min="5" max="5" width="4.710937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55" customFormat="1" ht="63" customHeight="1" x14ac:dyDescent="0.25">
      <c r="A1" s="19" t="s">
        <v>77</v>
      </c>
      <c r="B1" s="19"/>
      <c r="C1" s="143">
        <v>45901</v>
      </c>
      <c r="D1" s="143"/>
      <c r="E1" s="111" t="s">
        <v>92</v>
      </c>
      <c r="F1" s="111"/>
      <c r="G1" s="111"/>
      <c r="H1" s="19"/>
      <c r="L1" s="62" t="s">
        <v>26</v>
      </c>
      <c r="AC1" s="56"/>
      <c r="AD1" s="56"/>
      <c r="AL1" s="56"/>
      <c r="AM1" s="56"/>
      <c r="AN1" s="56"/>
      <c r="AO1" s="56"/>
      <c r="AP1" s="56"/>
      <c r="AQ1" s="56"/>
      <c r="AR1" s="56"/>
      <c r="AS1" s="56"/>
    </row>
    <row r="2" spans="1:48" ht="21.75" customHeight="1" x14ac:dyDescent="0.4">
      <c r="A2" s="20" t="s">
        <v>40</v>
      </c>
      <c r="B2" s="144" t="s">
        <v>48</v>
      </c>
      <c r="C2" s="144"/>
      <c r="D2" s="57"/>
      <c r="F2" s="60"/>
      <c r="G2" s="61" t="s">
        <v>75</v>
      </c>
      <c r="H2" s="19"/>
      <c r="I2" s="15"/>
      <c r="J2" s="15"/>
      <c r="K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24"/>
      <c r="AE2" s="24"/>
      <c r="AF2" s="24"/>
      <c r="AG2" s="24"/>
      <c r="AH2" s="24"/>
      <c r="AI2" s="23"/>
      <c r="AJ2" s="23"/>
      <c r="AK2" s="23"/>
      <c r="AL2" s="34"/>
      <c r="AM2" s="34"/>
      <c r="AN2" s="34"/>
      <c r="AO2" s="40"/>
      <c r="AP2" s="40"/>
      <c r="AQ2" s="40"/>
      <c r="AR2" s="40"/>
      <c r="AS2" s="40"/>
      <c r="AT2" s="23"/>
      <c r="AU2" s="23"/>
      <c r="AV2" s="23"/>
    </row>
    <row r="3" spans="1:48" ht="40.5" customHeight="1" x14ac:dyDescent="0.25">
      <c r="A3" s="20" t="s">
        <v>49</v>
      </c>
      <c r="B3" s="142" t="s">
        <v>91</v>
      </c>
      <c r="C3" s="142"/>
      <c r="D3" s="57"/>
      <c r="E3" s="22"/>
      <c r="F3" s="22"/>
      <c r="G3" s="136" t="s">
        <v>73</v>
      </c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8"/>
      <c r="X3" s="139" t="s">
        <v>45</v>
      </c>
      <c r="Y3" s="140"/>
      <c r="Z3" s="140"/>
      <c r="AA3" s="140"/>
      <c r="AB3" s="141"/>
      <c r="AC3" s="126" t="s">
        <v>60</v>
      </c>
      <c r="AD3" s="127"/>
      <c r="AE3" s="127"/>
      <c r="AF3" s="127"/>
      <c r="AG3" s="127"/>
      <c r="AH3" s="127"/>
      <c r="AI3" s="127"/>
      <c r="AJ3" s="127"/>
      <c r="AK3" s="127"/>
      <c r="AL3" s="127"/>
      <c r="AM3" s="128"/>
      <c r="AN3" s="135" t="s">
        <v>61</v>
      </c>
      <c r="AO3" s="135"/>
      <c r="AP3" s="36" t="s">
        <v>62</v>
      </c>
      <c r="AQ3" s="36"/>
      <c r="AR3" s="41"/>
      <c r="AS3" s="23"/>
      <c r="AT3" s="23"/>
      <c r="AU3" s="38"/>
      <c r="AV3" s="23"/>
    </row>
    <row r="4" spans="1:48" ht="22.5" customHeight="1" x14ac:dyDescent="0.2">
      <c r="B4" s="118" t="s">
        <v>50</v>
      </c>
      <c r="C4" s="118"/>
      <c r="D4" s="23"/>
      <c r="E4" s="23"/>
      <c r="F4" s="25"/>
      <c r="G4" s="59" t="s">
        <v>64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113" t="s">
        <v>79</v>
      </c>
      <c r="Y4" s="114"/>
      <c r="Z4" s="114"/>
      <c r="AA4" s="114"/>
      <c r="AB4" s="115"/>
      <c r="AC4" s="129"/>
      <c r="AD4" s="130"/>
      <c r="AE4" s="130"/>
      <c r="AF4" s="130"/>
      <c r="AG4" s="130"/>
      <c r="AH4" s="130"/>
      <c r="AI4" s="130"/>
      <c r="AJ4" s="130"/>
      <c r="AK4" s="130"/>
      <c r="AL4" s="130"/>
      <c r="AM4" s="131"/>
      <c r="AN4" s="135"/>
      <c r="AO4" s="135"/>
      <c r="AP4" s="112" t="s">
        <v>63</v>
      </c>
      <c r="AQ4" s="112"/>
      <c r="AU4" s="38"/>
      <c r="AV4" s="23"/>
    </row>
    <row r="5" spans="1:48" ht="42.75" customHeight="1" x14ac:dyDescent="0.2">
      <c r="A5" s="46" t="s">
        <v>51</v>
      </c>
      <c r="B5" s="18" t="s">
        <v>92</v>
      </c>
      <c r="C5" s="28" t="s">
        <v>41</v>
      </c>
      <c r="D5" s="3"/>
      <c r="E5" s="23"/>
      <c r="F5" s="25"/>
      <c r="G5" s="119" t="s">
        <v>65</v>
      </c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6"/>
      <c r="Y5" s="116"/>
      <c r="Z5" s="116"/>
      <c r="AA5" s="116"/>
      <c r="AB5" s="117"/>
      <c r="AC5" s="132"/>
      <c r="AD5" s="133"/>
      <c r="AE5" s="133"/>
      <c r="AF5" s="133"/>
      <c r="AG5" s="133"/>
      <c r="AH5" s="133"/>
      <c r="AI5" s="133"/>
      <c r="AJ5" s="133"/>
      <c r="AK5" s="133"/>
      <c r="AL5" s="133"/>
      <c r="AM5" s="134"/>
      <c r="AN5" s="135"/>
      <c r="AO5" s="135"/>
      <c r="AP5" s="122" t="s">
        <v>49</v>
      </c>
      <c r="AQ5" s="123"/>
      <c r="AU5" s="38"/>
      <c r="AV5" s="23"/>
    </row>
    <row r="6" spans="1:48" ht="35.25" customHeight="1" x14ac:dyDescent="0.2">
      <c r="A6" s="47" t="s">
        <v>52</v>
      </c>
      <c r="B6" s="74">
        <v>45901</v>
      </c>
      <c r="C6" s="28" t="s">
        <v>42</v>
      </c>
      <c r="D6" s="27"/>
      <c r="E6" s="26"/>
      <c r="F6" s="25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24" t="s">
        <v>80</v>
      </c>
      <c r="Y6" s="125"/>
      <c r="Z6" s="125"/>
      <c r="AA6" s="125"/>
      <c r="AB6" s="125"/>
      <c r="AC6" s="49" t="s">
        <v>81</v>
      </c>
      <c r="AD6" s="42"/>
      <c r="AE6" s="42"/>
      <c r="AF6" s="42"/>
      <c r="AG6" s="42"/>
      <c r="AH6" s="34"/>
      <c r="AU6" s="23"/>
      <c r="AV6" s="23"/>
    </row>
    <row r="7" spans="1:48" ht="26.25" customHeight="1" x14ac:dyDescent="0.2">
      <c r="A7" s="120" t="s">
        <v>76</v>
      </c>
      <c r="B7" s="120"/>
      <c r="C7" s="121"/>
      <c r="D7" s="121"/>
      <c r="E7" s="23"/>
      <c r="F7" s="25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Y7" s="39"/>
      <c r="Z7" s="23"/>
      <c r="AB7" s="39"/>
      <c r="AC7" s="51" t="s">
        <v>83</v>
      </c>
      <c r="AP7" s="33"/>
      <c r="AQ7" s="33"/>
      <c r="AR7" s="33"/>
      <c r="AS7" s="23"/>
    </row>
    <row r="8" spans="1:48" ht="22.5" customHeight="1" x14ac:dyDescent="0.25">
      <c r="A8" s="52"/>
      <c r="B8" s="52"/>
      <c r="C8" s="52"/>
      <c r="D8" s="53"/>
      <c r="E8" s="53"/>
      <c r="F8" s="53"/>
      <c r="G8" s="54"/>
      <c r="H8" s="54"/>
      <c r="I8" s="52"/>
      <c r="J8" s="23"/>
      <c r="K8" s="23"/>
      <c r="X8" s="58"/>
      <c r="Y8" s="23"/>
      <c r="Z8" s="32"/>
      <c r="AA8" s="32"/>
      <c r="AB8" s="32"/>
      <c r="AC8" s="48" t="s">
        <v>82</v>
      </c>
      <c r="AD8" s="33"/>
      <c r="AE8" s="33"/>
      <c r="AF8" s="33"/>
      <c r="AG8" s="33"/>
      <c r="AH8" s="33"/>
      <c r="AI8" s="33"/>
      <c r="AJ8" s="33"/>
      <c r="AK8" s="63"/>
      <c r="AL8" s="50"/>
      <c r="AM8" s="33"/>
      <c r="AN8" s="33"/>
      <c r="AO8" s="33"/>
      <c r="AP8" s="33"/>
      <c r="AQ8" s="33"/>
      <c r="AR8" s="33"/>
      <c r="AS8" s="34"/>
    </row>
    <row r="9" spans="1:48" s="2" customFormat="1" ht="84.75" customHeight="1" x14ac:dyDescent="0.2">
      <c r="A9" s="107" t="s">
        <v>23</v>
      </c>
      <c r="B9" s="107"/>
      <c r="C9" s="107"/>
      <c r="D9" s="107"/>
      <c r="E9" s="108" t="s">
        <v>27</v>
      </c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9" t="s">
        <v>15</v>
      </c>
      <c r="AR9" s="110" t="s">
        <v>17</v>
      </c>
      <c r="AS9" s="105" t="s">
        <v>16</v>
      </c>
    </row>
    <row r="10" spans="1:48" s="2" customFormat="1" ht="21.75" customHeight="1" x14ac:dyDescent="0.2">
      <c r="A10" s="102" t="s">
        <v>0</v>
      </c>
      <c r="B10" s="102"/>
      <c r="C10" s="102"/>
      <c r="D10" s="16" t="s">
        <v>13</v>
      </c>
      <c r="E10" s="102" t="s">
        <v>1</v>
      </c>
      <c r="F10" s="102"/>
      <c r="G10" s="102"/>
      <c r="H10" s="102"/>
      <c r="I10" s="102" t="s">
        <v>2</v>
      </c>
      <c r="J10" s="102"/>
      <c r="K10" s="102"/>
      <c r="L10" s="102"/>
      <c r="M10" s="102" t="s">
        <v>3</v>
      </c>
      <c r="N10" s="102"/>
      <c r="O10" s="102"/>
      <c r="P10" s="102"/>
      <c r="Q10" s="102" t="s">
        <v>4</v>
      </c>
      <c r="R10" s="102"/>
      <c r="S10" s="102"/>
      <c r="T10" s="102"/>
      <c r="U10" s="102" t="s">
        <v>5</v>
      </c>
      <c r="V10" s="102"/>
      <c r="W10" s="102"/>
      <c r="X10" s="102" t="s">
        <v>6</v>
      </c>
      <c r="Y10" s="102"/>
      <c r="Z10" s="102"/>
      <c r="AA10" s="102"/>
      <c r="AB10" s="102" t="s">
        <v>7</v>
      </c>
      <c r="AC10" s="102"/>
      <c r="AD10" s="102"/>
      <c r="AE10" s="102" t="s">
        <v>8</v>
      </c>
      <c r="AF10" s="102"/>
      <c r="AG10" s="102"/>
      <c r="AH10" s="102"/>
      <c r="AI10" s="102"/>
      <c r="AJ10" s="102" t="s">
        <v>9</v>
      </c>
      <c r="AK10" s="102"/>
      <c r="AL10" s="102"/>
      <c r="AM10" s="102" t="s">
        <v>10</v>
      </c>
      <c r="AN10" s="102"/>
      <c r="AO10" s="102"/>
      <c r="AP10" s="102"/>
      <c r="AQ10" s="109"/>
      <c r="AR10" s="110"/>
      <c r="AS10" s="105"/>
      <c r="AT10" s="94" t="s">
        <v>88</v>
      </c>
    </row>
    <row r="11" spans="1:48" s="4" customFormat="1" ht="11.25" customHeight="1" thickBot="1" x14ac:dyDescent="0.25">
      <c r="A11" s="102"/>
      <c r="B11" s="106"/>
      <c r="C11" s="106"/>
      <c r="D11" s="65" t="s">
        <v>14</v>
      </c>
      <c r="E11" s="66">
        <v>1</v>
      </c>
      <c r="F11" s="66">
        <v>2</v>
      </c>
      <c r="G11" s="66">
        <v>3</v>
      </c>
      <c r="H11" s="66">
        <v>4</v>
      </c>
      <c r="I11" s="66">
        <v>5</v>
      </c>
      <c r="J11" s="66">
        <v>6</v>
      </c>
      <c r="K11" s="66">
        <v>7</v>
      </c>
      <c r="L11" s="66">
        <v>8</v>
      </c>
      <c r="M11" s="66">
        <v>9</v>
      </c>
      <c r="N11" s="66">
        <v>10</v>
      </c>
      <c r="O11" s="66">
        <v>11</v>
      </c>
      <c r="P11" s="66">
        <v>12</v>
      </c>
      <c r="Q11" s="66">
        <v>13</v>
      </c>
      <c r="R11" s="66">
        <v>14</v>
      </c>
      <c r="S11" s="66">
        <v>15</v>
      </c>
      <c r="T11" s="66">
        <v>16</v>
      </c>
      <c r="U11" s="66">
        <v>17</v>
      </c>
      <c r="V11" s="66">
        <v>18</v>
      </c>
      <c r="W11" s="66">
        <v>19</v>
      </c>
      <c r="X11" s="66">
        <v>20</v>
      </c>
      <c r="Y11" s="66">
        <v>21</v>
      </c>
      <c r="Z11" s="66">
        <v>22</v>
      </c>
      <c r="AA11" s="66">
        <v>23</v>
      </c>
      <c r="AB11" s="66">
        <v>24</v>
      </c>
      <c r="AC11" s="66">
        <v>25</v>
      </c>
      <c r="AD11" s="66">
        <v>26</v>
      </c>
      <c r="AE11" s="66">
        <v>27</v>
      </c>
      <c r="AF11" s="66">
        <v>28</v>
      </c>
      <c r="AG11" s="66">
        <v>29</v>
      </c>
      <c r="AH11" s="66">
        <v>30</v>
      </c>
      <c r="AI11" s="66">
        <v>31</v>
      </c>
      <c r="AJ11" s="66">
        <v>32</v>
      </c>
      <c r="AK11" s="66">
        <v>33</v>
      </c>
      <c r="AL11" s="66">
        <v>34</v>
      </c>
      <c r="AM11" s="66">
        <v>35</v>
      </c>
      <c r="AN11" s="66">
        <v>36</v>
      </c>
      <c r="AO11" s="66">
        <v>37</v>
      </c>
      <c r="AP11" s="66">
        <v>38</v>
      </c>
      <c r="AQ11" s="109"/>
      <c r="AR11" s="110"/>
      <c r="AS11" s="105"/>
      <c r="AT11" s="95" t="s">
        <v>89</v>
      </c>
    </row>
    <row r="12" spans="1:48" ht="12.75" customHeight="1" x14ac:dyDescent="0.2">
      <c r="A12" s="99" t="s">
        <v>18</v>
      </c>
      <c r="B12" s="100" t="s">
        <v>12</v>
      </c>
      <c r="C12" s="67" t="s">
        <v>69</v>
      </c>
      <c r="D12" s="68"/>
      <c r="E12" s="69"/>
      <c r="F12" s="79">
        <v>1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90">
        <v>1</v>
      </c>
      <c r="R12" s="69"/>
      <c r="S12" s="69"/>
      <c r="T12" s="69"/>
      <c r="U12" s="79">
        <v>1</v>
      </c>
      <c r="V12" s="69"/>
      <c r="W12" s="69"/>
      <c r="X12" s="69"/>
      <c r="Y12" s="69"/>
      <c r="Z12" s="79">
        <v>1</v>
      </c>
      <c r="AA12" s="69"/>
      <c r="AB12" s="90">
        <v>1</v>
      </c>
      <c r="AC12" s="69"/>
      <c r="AD12" s="69"/>
      <c r="AE12" s="69"/>
      <c r="AF12" s="69"/>
      <c r="AG12" s="69"/>
      <c r="AH12" s="81">
        <v>1</v>
      </c>
      <c r="AI12" s="69"/>
      <c r="AJ12" s="69"/>
      <c r="AK12" s="69"/>
      <c r="AL12" s="79">
        <v>1</v>
      </c>
      <c r="AM12" s="70"/>
      <c r="AN12" s="70"/>
      <c r="AO12" s="70"/>
      <c r="AP12" s="77"/>
      <c r="AQ12" s="64">
        <f t="shared" ref="AQ12:AQ65" si="0">SUM(E12:AP12)</f>
        <v>7</v>
      </c>
      <c r="AR12" s="3">
        <f>34*4</f>
        <v>136</v>
      </c>
      <c r="AS12" s="5">
        <f t="shared" ref="AS12:AS65" si="1">AQ12/AR12</f>
        <v>5.1470588235294115E-2</v>
      </c>
      <c r="AT12" s="96" t="s">
        <v>90</v>
      </c>
    </row>
    <row r="13" spans="1:48" x14ac:dyDescent="0.2">
      <c r="A13" s="99"/>
      <c r="B13" s="101"/>
      <c r="C13" s="73" t="s">
        <v>70</v>
      </c>
      <c r="D13" s="31"/>
      <c r="E13" s="17"/>
      <c r="F13" s="80">
        <v>1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91">
        <v>1</v>
      </c>
      <c r="R13" s="17"/>
      <c r="S13" s="17"/>
      <c r="T13" s="17"/>
      <c r="U13" s="80">
        <v>1</v>
      </c>
      <c r="V13" s="17"/>
      <c r="W13" s="17"/>
      <c r="X13" s="17"/>
      <c r="Y13" s="17"/>
      <c r="Z13" s="80">
        <v>1</v>
      </c>
      <c r="AA13" s="17"/>
      <c r="AB13" s="91">
        <v>1</v>
      </c>
      <c r="AC13" s="17"/>
      <c r="AD13" s="17"/>
      <c r="AE13" s="17"/>
      <c r="AF13" s="17"/>
      <c r="AG13" s="17"/>
      <c r="AH13" s="82">
        <v>1</v>
      </c>
      <c r="AI13" s="17"/>
      <c r="AJ13" s="17"/>
      <c r="AK13" s="17"/>
      <c r="AL13" s="80">
        <v>1</v>
      </c>
      <c r="AM13" s="30"/>
      <c r="AN13" s="30"/>
      <c r="AO13" s="30"/>
      <c r="AP13" s="78"/>
      <c r="AQ13" s="64">
        <f t="shared" si="0"/>
        <v>7</v>
      </c>
      <c r="AR13" s="3">
        <f t="shared" ref="AR13:AR15" si="2">34*4</f>
        <v>136</v>
      </c>
      <c r="AS13" s="5">
        <f t="shared" si="1"/>
        <v>5.1470588235294115E-2</v>
      </c>
    </row>
    <row r="14" spans="1:48" x14ac:dyDescent="0.2">
      <c r="A14" s="99"/>
      <c r="B14" s="101"/>
      <c r="C14" s="73" t="s">
        <v>71</v>
      </c>
      <c r="D14" s="31"/>
      <c r="E14" s="17"/>
      <c r="F14" s="80">
        <v>1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91">
        <v>1</v>
      </c>
      <c r="R14" s="17"/>
      <c r="S14" s="17"/>
      <c r="T14" s="17"/>
      <c r="U14" s="80">
        <v>1</v>
      </c>
      <c r="V14" s="17"/>
      <c r="W14" s="17"/>
      <c r="X14" s="17"/>
      <c r="Y14" s="17"/>
      <c r="Z14" s="80">
        <v>1</v>
      </c>
      <c r="AA14" s="17"/>
      <c r="AB14" s="91">
        <v>1</v>
      </c>
      <c r="AC14" s="17"/>
      <c r="AD14" s="17"/>
      <c r="AE14" s="17"/>
      <c r="AF14" s="17"/>
      <c r="AG14" s="17"/>
      <c r="AH14" s="82">
        <v>1</v>
      </c>
      <c r="AI14" s="17"/>
      <c r="AJ14" s="17"/>
      <c r="AK14" s="17"/>
      <c r="AL14" s="80">
        <v>1</v>
      </c>
      <c r="AM14" s="30"/>
      <c r="AN14" s="30"/>
      <c r="AO14" s="30"/>
      <c r="AP14" s="78"/>
      <c r="AQ14" s="64">
        <f t="shared" ref="AQ14:AQ15" si="3">SUM(E14:AP14)</f>
        <v>7</v>
      </c>
      <c r="AR14" s="3">
        <f t="shared" si="2"/>
        <v>136</v>
      </c>
      <c r="AS14" s="5">
        <f t="shared" ref="AS14:AS15" si="4">AQ14/AR14</f>
        <v>5.1470588235294115E-2</v>
      </c>
    </row>
    <row r="15" spans="1:48" ht="13.5" thickBot="1" x14ac:dyDescent="0.25">
      <c r="A15" s="99"/>
      <c r="B15" s="101"/>
      <c r="C15" s="73" t="s">
        <v>87</v>
      </c>
      <c r="D15" s="31"/>
      <c r="E15" s="17"/>
      <c r="F15" s="80">
        <v>1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91">
        <v>1</v>
      </c>
      <c r="R15" s="17"/>
      <c r="S15" s="17"/>
      <c r="T15" s="17"/>
      <c r="U15" s="80">
        <v>1</v>
      </c>
      <c r="V15" s="17"/>
      <c r="W15" s="17"/>
      <c r="X15" s="17"/>
      <c r="Y15" s="17"/>
      <c r="Z15" s="80">
        <v>1</v>
      </c>
      <c r="AA15" s="17"/>
      <c r="AB15" s="91">
        <v>1</v>
      </c>
      <c r="AC15" s="17"/>
      <c r="AD15" s="17"/>
      <c r="AE15" s="17"/>
      <c r="AF15" s="17"/>
      <c r="AG15" s="17"/>
      <c r="AH15" s="82">
        <v>1</v>
      </c>
      <c r="AI15" s="17"/>
      <c r="AJ15" s="17"/>
      <c r="AK15" s="17"/>
      <c r="AL15" s="80">
        <v>1</v>
      </c>
      <c r="AM15" s="30"/>
      <c r="AN15" s="30"/>
      <c r="AO15" s="30"/>
      <c r="AP15" s="78"/>
      <c r="AQ15" s="64">
        <f t="shared" si="3"/>
        <v>7</v>
      </c>
      <c r="AR15" s="3">
        <f t="shared" si="2"/>
        <v>136</v>
      </c>
      <c r="AS15" s="5">
        <f t="shared" si="4"/>
        <v>5.1470588235294115E-2</v>
      </c>
    </row>
    <row r="16" spans="1:48" ht="12.75" customHeight="1" x14ac:dyDescent="0.2">
      <c r="A16" s="99"/>
      <c r="B16" s="100" t="s">
        <v>19</v>
      </c>
      <c r="C16" s="67" t="s">
        <v>69</v>
      </c>
      <c r="D16" s="68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79">
        <v>1</v>
      </c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81">
        <v>1</v>
      </c>
      <c r="AJ16" s="69"/>
      <c r="AK16" s="69"/>
      <c r="AL16" s="69"/>
      <c r="AM16" s="70"/>
      <c r="AN16" s="70"/>
      <c r="AO16" s="70"/>
      <c r="AP16" s="77"/>
      <c r="AQ16" s="64">
        <f t="shared" si="0"/>
        <v>2</v>
      </c>
      <c r="AR16" s="3">
        <f>34*2</f>
        <v>68</v>
      </c>
      <c r="AS16" s="5">
        <f t="shared" si="1"/>
        <v>2.9411764705882353E-2</v>
      </c>
    </row>
    <row r="17" spans="1:45" x14ac:dyDescent="0.2">
      <c r="A17" s="99"/>
      <c r="B17" s="101"/>
      <c r="C17" s="75" t="s">
        <v>70</v>
      </c>
      <c r="D17" s="35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80">
        <v>1</v>
      </c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82">
        <v>1</v>
      </c>
      <c r="AJ17" s="17"/>
      <c r="AK17" s="17"/>
      <c r="AL17" s="17"/>
      <c r="AM17" s="30"/>
      <c r="AN17" s="30"/>
      <c r="AO17" s="30"/>
      <c r="AP17" s="78"/>
      <c r="AQ17" s="64">
        <f t="shared" si="0"/>
        <v>2</v>
      </c>
      <c r="AR17" s="3">
        <f t="shared" ref="AR17:AR19" si="5">34*2</f>
        <v>68</v>
      </c>
      <c r="AS17" s="5">
        <f t="shared" si="1"/>
        <v>2.9411764705882353E-2</v>
      </c>
    </row>
    <row r="18" spans="1:45" x14ac:dyDescent="0.2">
      <c r="A18" s="99"/>
      <c r="B18" s="101"/>
      <c r="C18" s="75" t="s">
        <v>71</v>
      </c>
      <c r="D18" s="35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80">
        <v>1</v>
      </c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82">
        <v>1</v>
      </c>
      <c r="AJ18" s="17"/>
      <c r="AK18" s="17"/>
      <c r="AL18" s="17"/>
      <c r="AM18" s="30"/>
      <c r="AN18" s="30"/>
      <c r="AO18" s="30"/>
      <c r="AP18" s="78"/>
      <c r="AQ18" s="64">
        <f t="shared" ref="AQ18:AQ19" si="6">SUM(E18:AP18)</f>
        <v>2</v>
      </c>
      <c r="AR18" s="3">
        <f t="shared" si="5"/>
        <v>68</v>
      </c>
      <c r="AS18" s="5">
        <f t="shared" ref="AS18:AS19" si="7">AQ18/AR18</f>
        <v>2.9411764705882353E-2</v>
      </c>
    </row>
    <row r="19" spans="1:45" ht="13.5" thickBot="1" x14ac:dyDescent="0.25">
      <c r="A19" s="99"/>
      <c r="B19" s="101"/>
      <c r="C19" s="75" t="s">
        <v>87</v>
      </c>
      <c r="D19" s="35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80">
        <v>1</v>
      </c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82">
        <v>1</v>
      </c>
      <c r="AJ19" s="17"/>
      <c r="AK19" s="17"/>
      <c r="AL19" s="17"/>
      <c r="AM19" s="30"/>
      <c r="AN19" s="30"/>
      <c r="AO19" s="30"/>
      <c r="AP19" s="78"/>
      <c r="AQ19" s="64">
        <f t="shared" si="6"/>
        <v>2</v>
      </c>
      <c r="AR19" s="3">
        <f t="shared" si="5"/>
        <v>68</v>
      </c>
      <c r="AS19" s="5">
        <f t="shared" si="7"/>
        <v>2.9411764705882353E-2</v>
      </c>
    </row>
    <row r="20" spans="1:45" ht="12.75" customHeight="1" x14ac:dyDescent="0.2">
      <c r="A20" s="99"/>
      <c r="B20" s="102" t="s">
        <v>11</v>
      </c>
      <c r="C20" s="76" t="s">
        <v>69</v>
      </c>
      <c r="D20" s="84"/>
      <c r="E20" s="83"/>
      <c r="F20" s="83"/>
      <c r="G20" s="87">
        <v>1</v>
      </c>
      <c r="H20" s="83"/>
      <c r="I20" s="87">
        <v>1</v>
      </c>
      <c r="J20" s="83"/>
      <c r="K20" s="83"/>
      <c r="L20" s="83"/>
      <c r="M20" s="87">
        <v>1</v>
      </c>
      <c r="N20" s="83"/>
      <c r="O20" s="83"/>
      <c r="P20" s="87">
        <v>1</v>
      </c>
      <c r="Q20" s="83"/>
      <c r="R20" s="83"/>
      <c r="S20" s="83"/>
      <c r="T20" s="83"/>
      <c r="U20" s="87">
        <v>1</v>
      </c>
      <c r="V20" s="83"/>
      <c r="W20" s="83"/>
      <c r="X20" s="87">
        <v>1</v>
      </c>
      <c r="Y20" s="83"/>
      <c r="Z20" s="83"/>
      <c r="AA20" s="83"/>
      <c r="AB20" s="83"/>
      <c r="AC20" s="83"/>
      <c r="AD20" s="87">
        <v>1</v>
      </c>
      <c r="AE20" s="83"/>
      <c r="AF20" s="83"/>
      <c r="AG20" s="83"/>
      <c r="AH20" s="83"/>
      <c r="AI20" s="81">
        <v>1</v>
      </c>
      <c r="AJ20" s="83"/>
      <c r="AK20" s="83"/>
      <c r="AL20" s="87">
        <v>1</v>
      </c>
      <c r="AM20" s="85"/>
      <c r="AN20" s="85"/>
      <c r="AO20" s="85"/>
      <c r="AP20" s="86"/>
      <c r="AQ20" s="64">
        <f t="shared" si="0"/>
        <v>9</v>
      </c>
      <c r="AR20" s="3">
        <f>34*3</f>
        <v>102</v>
      </c>
      <c r="AS20" s="5">
        <f t="shared" si="1"/>
        <v>8.8235294117647065E-2</v>
      </c>
    </row>
    <row r="21" spans="1:45" ht="12.75" customHeight="1" x14ac:dyDescent="0.2">
      <c r="A21" s="99"/>
      <c r="B21" s="102"/>
      <c r="C21" s="73" t="s">
        <v>70</v>
      </c>
      <c r="D21" s="31"/>
      <c r="E21" s="17"/>
      <c r="F21" s="17"/>
      <c r="G21" s="80">
        <v>1</v>
      </c>
      <c r="H21" s="17"/>
      <c r="I21" s="80">
        <v>1</v>
      </c>
      <c r="J21" s="17"/>
      <c r="K21" s="17"/>
      <c r="L21" s="17"/>
      <c r="M21" s="80">
        <v>1</v>
      </c>
      <c r="N21" s="17"/>
      <c r="O21" s="17"/>
      <c r="P21" s="80">
        <v>1</v>
      </c>
      <c r="Q21" s="17"/>
      <c r="R21" s="17"/>
      <c r="S21" s="17"/>
      <c r="T21" s="17"/>
      <c r="U21" s="80">
        <v>1</v>
      </c>
      <c r="V21" s="17"/>
      <c r="W21" s="17"/>
      <c r="X21" s="80">
        <v>1</v>
      </c>
      <c r="Y21" s="17"/>
      <c r="Z21" s="17"/>
      <c r="AA21" s="17"/>
      <c r="AB21" s="17"/>
      <c r="AC21" s="17"/>
      <c r="AD21" s="80">
        <v>1</v>
      </c>
      <c r="AE21" s="17"/>
      <c r="AF21" s="17"/>
      <c r="AG21" s="17"/>
      <c r="AH21" s="17"/>
      <c r="AI21" s="82">
        <v>1</v>
      </c>
      <c r="AJ21" s="17"/>
      <c r="AK21" s="17"/>
      <c r="AL21" s="80">
        <v>1</v>
      </c>
      <c r="AM21" s="30"/>
      <c r="AN21" s="30"/>
      <c r="AO21" s="30"/>
      <c r="AP21" s="78"/>
      <c r="AQ21" s="64">
        <f t="shared" si="0"/>
        <v>9</v>
      </c>
      <c r="AR21" s="3">
        <f t="shared" ref="AR21:AR27" si="8">34*3</f>
        <v>102</v>
      </c>
      <c r="AS21" s="5">
        <f t="shared" si="1"/>
        <v>8.8235294117647065E-2</v>
      </c>
    </row>
    <row r="22" spans="1:45" ht="12.75" customHeight="1" x14ac:dyDescent="0.2">
      <c r="A22" s="99"/>
      <c r="B22" s="102"/>
      <c r="C22" s="73" t="s">
        <v>71</v>
      </c>
      <c r="D22" s="31"/>
      <c r="E22" s="17"/>
      <c r="F22" s="17"/>
      <c r="G22" s="80">
        <v>1</v>
      </c>
      <c r="H22" s="17"/>
      <c r="I22" s="80">
        <v>1</v>
      </c>
      <c r="J22" s="17"/>
      <c r="K22" s="17"/>
      <c r="L22" s="17"/>
      <c r="M22" s="80">
        <v>1</v>
      </c>
      <c r="N22" s="17"/>
      <c r="O22" s="17"/>
      <c r="P22" s="80">
        <v>1</v>
      </c>
      <c r="Q22" s="17"/>
      <c r="R22" s="17"/>
      <c r="S22" s="17"/>
      <c r="T22" s="17"/>
      <c r="U22" s="80">
        <v>1</v>
      </c>
      <c r="V22" s="17"/>
      <c r="W22" s="17"/>
      <c r="X22" s="80">
        <v>1</v>
      </c>
      <c r="Y22" s="17"/>
      <c r="Z22" s="17"/>
      <c r="AA22" s="17"/>
      <c r="AB22" s="17"/>
      <c r="AC22" s="17"/>
      <c r="AD22" s="80">
        <v>1</v>
      </c>
      <c r="AE22" s="17"/>
      <c r="AF22" s="17"/>
      <c r="AG22" s="17"/>
      <c r="AH22" s="17"/>
      <c r="AI22" s="82">
        <v>1</v>
      </c>
      <c r="AJ22" s="17"/>
      <c r="AK22" s="17"/>
      <c r="AL22" s="80">
        <v>1</v>
      </c>
      <c r="AM22" s="30"/>
      <c r="AN22" s="30"/>
      <c r="AO22" s="30"/>
      <c r="AP22" s="78"/>
      <c r="AQ22" s="64">
        <f t="shared" ref="AQ22:AQ23" si="9">SUM(E22:AP22)</f>
        <v>9</v>
      </c>
      <c r="AR22" s="3">
        <f t="shared" si="8"/>
        <v>102</v>
      </c>
      <c r="AS22" s="5">
        <f t="shared" ref="AS22:AS23" si="10">AQ22/AR22</f>
        <v>8.8235294117647065E-2</v>
      </c>
    </row>
    <row r="23" spans="1:45" ht="12.75" customHeight="1" thickBot="1" x14ac:dyDescent="0.25">
      <c r="A23" s="99"/>
      <c r="B23" s="102"/>
      <c r="C23" s="73" t="s">
        <v>87</v>
      </c>
      <c r="D23" s="31"/>
      <c r="E23" s="17"/>
      <c r="F23" s="17"/>
      <c r="G23" s="80">
        <v>1</v>
      </c>
      <c r="H23" s="17"/>
      <c r="I23" s="80">
        <v>1</v>
      </c>
      <c r="J23" s="17"/>
      <c r="K23" s="17"/>
      <c r="L23" s="17"/>
      <c r="M23" s="80">
        <v>1</v>
      </c>
      <c r="N23" s="17"/>
      <c r="O23" s="17"/>
      <c r="P23" s="80">
        <v>1</v>
      </c>
      <c r="Q23" s="17"/>
      <c r="R23" s="17"/>
      <c r="S23" s="17"/>
      <c r="T23" s="17"/>
      <c r="U23" s="80">
        <v>1</v>
      </c>
      <c r="V23" s="17"/>
      <c r="W23" s="17"/>
      <c r="X23" s="80">
        <v>1</v>
      </c>
      <c r="Y23" s="17"/>
      <c r="Z23" s="17"/>
      <c r="AA23" s="17"/>
      <c r="AB23" s="17"/>
      <c r="AC23" s="17"/>
      <c r="AD23" s="80">
        <v>1</v>
      </c>
      <c r="AE23" s="17"/>
      <c r="AF23" s="17"/>
      <c r="AG23" s="17"/>
      <c r="AH23" s="17"/>
      <c r="AI23" s="82">
        <v>1</v>
      </c>
      <c r="AJ23" s="17"/>
      <c r="AK23" s="17"/>
      <c r="AL23" s="80">
        <v>1</v>
      </c>
      <c r="AM23" s="30"/>
      <c r="AN23" s="30"/>
      <c r="AO23" s="30"/>
      <c r="AP23" s="78"/>
      <c r="AQ23" s="64">
        <f t="shared" si="9"/>
        <v>9</v>
      </c>
      <c r="AR23" s="3">
        <f t="shared" si="8"/>
        <v>102</v>
      </c>
      <c r="AS23" s="5">
        <f t="shared" si="10"/>
        <v>8.8235294117647065E-2</v>
      </c>
    </row>
    <row r="24" spans="1:45" ht="12.75" customHeight="1" x14ac:dyDescent="0.2">
      <c r="A24" s="99"/>
      <c r="B24" s="101" t="s">
        <v>66</v>
      </c>
      <c r="C24" s="67" t="s">
        <v>69</v>
      </c>
      <c r="D24" s="68"/>
      <c r="E24" s="69"/>
      <c r="F24" s="69"/>
      <c r="G24" s="69"/>
      <c r="H24" s="69"/>
      <c r="I24" s="69"/>
      <c r="J24" s="69"/>
      <c r="K24" s="90">
        <v>1</v>
      </c>
      <c r="L24" s="79">
        <v>1</v>
      </c>
      <c r="M24" s="69"/>
      <c r="N24" s="69"/>
      <c r="O24" s="69"/>
      <c r="P24" s="69"/>
      <c r="Q24" s="69"/>
      <c r="R24" s="90">
        <v>1</v>
      </c>
      <c r="S24" s="69"/>
      <c r="T24" s="69"/>
      <c r="U24" s="79">
        <v>1</v>
      </c>
      <c r="V24" s="69"/>
      <c r="W24" s="97">
        <v>1</v>
      </c>
      <c r="X24" s="69"/>
      <c r="Y24" s="69"/>
      <c r="Z24" s="69"/>
      <c r="AA24" s="69"/>
      <c r="AB24" s="90">
        <v>1</v>
      </c>
      <c r="AC24" s="69"/>
      <c r="AD24" s="69"/>
      <c r="AE24" s="69"/>
      <c r="AF24" s="69"/>
      <c r="AG24" s="69"/>
      <c r="AH24" s="69"/>
      <c r="AI24" s="70"/>
      <c r="AJ24" s="88">
        <v>2</v>
      </c>
      <c r="AK24" s="69"/>
      <c r="AL24" s="69"/>
      <c r="AM24" s="70"/>
      <c r="AN24" s="70"/>
      <c r="AO24" s="70"/>
      <c r="AP24" s="77"/>
      <c r="AQ24" s="64">
        <f t="shared" si="0"/>
        <v>8</v>
      </c>
      <c r="AR24" s="3">
        <f t="shared" si="8"/>
        <v>102</v>
      </c>
      <c r="AS24" s="5">
        <f t="shared" si="1"/>
        <v>7.8431372549019607E-2</v>
      </c>
    </row>
    <row r="25" spans="1:45" ht="12.75" customHeight="1" x14ac:dyDescent="0.2">
      <c r="A25" s="99"/>
      <c r="B25" s="101"/>
      <c r="C25" s="73" t="s">
        <v>70</v>
      </c>
      <c r="D25" s="31"/>
      <c r="E25" s="17"/>
      <c r="F25" s="17"/>
      <c r="G25" s="17"/>
      <c r="H25" s="17"/>
      <c r="I25" s="17"/>
      <c r="J25" s="17"/>
      <c r="K25" s="91">
        <v>1</v>
      </c>
      <c r="L25" s="80">
        <v>1</v>
      </c>
      <c r="M25" s="17"/>
      <c r="N25" s="17"/>
      <c r="O25" s="17"/>
      <c r="P25" s="17"/>
      <c r="Q25" s="17"/>
      <c r="R25" s="91">
        <v>1</v>
      </c>
      <c r="S25" s="17"/>
      <c r="T25" s="17"/>
      <c r="U25" s="80">
        <v>1</v>
      </c>
      <c r="V25" s="17"/>
      <c r="W25" s="98">
        <v>1</v>
      </c>
      <c r="X25" s="17"/>
      <c r="Y25" s="17"/>
      <c r="Z25" s="17"/>
      <c r="AA25" s="17"/>
      <c r="AB25" s="91">
        <v>1</v>
      </c>
      <c r="AC25" s="17"/>
      <c r="AD25" s="17"/>
      <c r="AE25" s="17"/>
      <c r="AF25" s="17"/>
      <c r="AG25" s="17"/>
      <c r="AH25" s="17"/>
      <c r="AI25" s="30"/>
      <c r="AJ25" s="89">
        <v>2</v>
      </c>
      <c r="AK25" s="17"/>
      <c r="AL25" s="17"/>
      <c r="AM25" s="30"/>
      <c r="AN25" s="30"/>
      <c r="AO25" s="30"/>
      <c r="AP25" s="78"/>
      <c r="AQ25" s="64">
        <f t="shared" si="0"/>
        <v>8</v>
      </c>
      <c r="AR25" s="3">
        <f t="shared" si="8"/>
        <v>102</v>
      </c>
      <c r="AS25" s="5">
        <f t="shared" si="1"/>
        <v>7.8431372549019607E-2</v>
      </c>
    </row>
    <row r="26" spans="1:45" ht="12.75" customHeight="1" x14ac:dyDescent="0.2">
      <c r="A26" s="99"/>
      <c r="B26" s="101"/>
      <c r="C26" s="73" t="s">
        <v>71</v>
      </c>
      <c r="D26" s="31"/>
      <c r="E26" s="17"/>
      <c r="F26" s="17"/>
      <c r="G26" s="17"/>
      <c r="H26" s="17"/>
      <c r="I26" s="17"/>
      <c r="J26" s="17"/>
      <c r="K26" s="91">
        <v>1</v>
      </c>
      <c r="L26" s="80">
        <v>1</v>
      </c>
      <c r="M26" s="17"/>
      <c r="N26" s="17"/>
      <c r="O26" s="17"/>
      <c r="P26" s="17"/>
      <c r="Q26" s="17"/>
      <c r="R26" s="91">
        <v>1</v>
      </c>
      <c r="S26" s="17"/>
      <c r="T26" s="17"/>
      <c r="U26" s="80">
        <v>1</v>
      </c>
      <c r="V26" s="17"/>
      <c r="W26" s="98">
        <v>1</v>
      </c>
      <c r="X26" s="17"/>
      <c r="Y26" s="17"/>
      <c r="Z26" s="17"/>
      <c r="AA26" s="17"/>
      <c r="AB26" s="91">
        <v>1</v>
      </c>
      <c r="AC26" s="17"/>
      <c r="AD26" s="17"/>
      <c r="AE26" s="17"/>
      <c r="AF26" s="17"/>
      <c r="AG26" s="17"/>
      <c r="AH26" s="17"/>
      <c r="AI26" s="30"/>
      <c r="AJ26" s="89">
        <v>2</v>
      </c>
      <c r="AK26" s="17"/>
      <c r="AL26" s="17"/>
      <c r="AM26" s="30"/>
      <c r="AN26" s="30"/>
      <c r="AO26" s="30"/>
      <c r="AP26" s="78"/>
      <c r="AQ26" s="64">
        <f t="shared" ref="AQ26:AQ27" si="11">SUM(E26:AP26)</f>
        <v>8</v>
      </c>
      <c r="AR26" s="3">
        <f t="shared" si="8"/>
        <v>102</v>
      </c>
      <c r="AS26" s="5">
        <f t="shared" ref="AS26:AS27" si="12">AQ26/AR26</f>
        <v>7.8431372549019607E-2</v>
      </c>
    </row>
    <row r="27" spans="1:45" ht="12.75" customHeight="1" thickBot="1" x14ac:dyDescent="0.25">
      <c r="A27" s="99"/>
      <c r="B27" s="101"/>
      <c r="C27" s="73" t="s">
        <v>87</v>
      </c>
      <c r="D27" s="31"/>
      <c r="E27" s="17"/>
      <c r="F27" s="17"/>
      <c r="G27" s="17"/>
      <c r="H27" s="17"/>
      <c r="I27" s="17"/>
      <c r="J27" s="17"/>
      <c r="K27" s="91">
        <v>1</v>
      </c>
      <c r="L27" s="80">
        <v>1</v>
      </c>
      <c r="M27" s="17"/>
      <c r="N27" s="17"/>
      <c r="O27" s="17"/>
      <c r="P27" s="17"/>
      <c r="Q27" s="17"/>
      <c r="R27" s="91">
        <v>1</v>
      </c>
      <c r="S27" s="17"/>
      <c r="T27" s="17"/>
      <c r="U27" s="80">
        <v>1</v>
      </c>
      <c r="V27" s="17"/>
      <c r="W27" s="98">
        <v>1</v>
      </c>
      <c r="X27" s="17"/>
      <c r="Y27" s="17"/>
      <c r="Z27" s="17"/>
      <c r="AA27" s="17"/>
      <c r="AB27" s="91">
        <v>1</v>
      </c>
      <c r="AC27" s="17"/>
      <c r="AD27" s="17"/>
      <c r="AE27" s="17"/>
      <c r="AF27" s="17"/>
      <c r="AG27" s="17"/>
      <c r="AH27" s="17"/>
      <c r="AI27" s="30"/>
      <c r="AJ27" s="89">
        <v>2</v>
      </c>
      <c r="AK27" s="17"/>
      <c r="AL27" s="17"/>
      <c r="AM27" s="30"/>
      <c r="AN27" s="30"/>
      <c r="AO27" s="30"/>
      <c r="AP27" s="78"/>
      <c r="AQ27" s="64">
        <f t="shared" si="11"/>
        <v>8</v>
      </c>
      <c r="AR27" s="3">
        <f t="shared" si="8"/>
        <v>102</v>
      </c>
      <c r="AS27" s="5">
        <f t="shared" si="12"/>
        <v>7.8431372549019607E-2</v>
      </c>
    </row>
    <row r="28" spans="1:45" x14ac:dyDescent="0.2">
      <c r="A28" s="99"/>
      <c r="B28" s="100" t="s">
        <v>67</v>
      </c>
      <c r="C28" s="67" t="s">
        <v>69</v>
      </c>
      <c r="D28" s="72"/>
      <c r="E28" s="69"/>
      <c r="F28" s="69"/>
      <c r="G28" s="69"/>
      <c r="H28" s="69"/>
      <c r="I28" s="69"/>
      <c r="J28" s="69"/>
      <c r="K28" s="69"/>
      <c r="L28" s="69"/>
      <c r="M28" s="79">
        <v>1</v>
      </c>
      <c r="N28" s="69"/>
      <c r="O28" s="69"/>
      <c r="P28" s="69"/>
      <c r="Q28" s="69"/>
      <c r="R28" s="69"/>
      <c r="S28" s="69"/>
      <c r="T28" s="79">
        <v>1</v>
      </c>
      <c r="U28" s="69"/>
      <c r="V28" s="69"/>
      <c r="W28" s="69"/>
      <c r="X28" s="69"/>
      <c r="Y28" s="79">
        <v>1</v>
      </c>
      <c r="Z28" s="69"/>
      <c r="AA28" s="69"/>
      <c r="AB28" s="69"/>
      <c r="AC28" s="79">
        <v>1</v>
      </c>
      <c r="AD28" s="69"/>
      <c r="AE28" s="69"/>
      <c r="AF28" s="69"/>
      <c r="AG28" s="69"/>
      <c r="AH28" s="69"/>
      <c r="AI28" s="70"/>
      <c r="AJ28" s="88">
        <v>2</v>
      </c>
      <c r="AK28" s="69"/>
      <c r="AL28" s="69"/>
      <c r="AM28" s="70"/>
      <c r="AN28" s="70"/>
      <c r="AO28" s="70"/>
      <c r="AP28" s="77"/>
      <c r="AQ28" s="64">
        <f t="shared" si="0"/>
        <v>6</v>
      </c>
      <c r="AR28" s="3">
        <f>34*2</f>
        <v>68</v>
      </c>
      <c r="AS28" s="5">
        <f t="shared" si="1"/>
        <v>8.8235294117647065E-2</v>
      </c>
    </row>
    <row r="29" spans="1:45" x14ac:dyDescent="0.2">
      <c r="A29" s="99"/>
      <c r="B29" s="101"/>
      <c r="C29" s="73" t="s">
        <v>70</v>
      </c>
      <c r="D29" s="31"/>
      <c r="E29" s="17"/>
      <c r="F29" s="17"/>
      <c r="G29" s="17"/>
      <c r="H29" s="17"/>
      <c r="I29" s="17"/>
      <c r="J29" s="17"/>
      <c r="K29" s="17"/>
      <c r="L29" s="17"/>
      <c r="M29" s="80">
        <v>1</v>
      </c>
      <c r="N29" s="17"/>
      <c r="O29" s="17"/>
      <c r="P29" s="17"/>
      <c r="Q29" s="17"/>
      <c r="R29" s="17"/>
      <c r="S29" s="17"/>
      <c r="T29" s="80">
        <v>1</v>
      </c>
      <c r="U29" s="17"/>
      <c r="V29" s="17"/>
      <c r="W29" s="17"/>
      <c r="X29" s="17"/>
      <c r="Y29" s="80">
        <v>1</v>
      </c>
      <c r="Z29" s="17"/>
      <c r="AA29" s="17"/>
      <c r="AB29" s="17"/>
      <c r="AC29" s="80">
        <v>1</v>
      </c>
      <c r="AD29" s="17"/>
      <c r="AE29" s="17"/>
      <c r="AF29" s="17"/>
      <c r="AG29" s="17"/>
      <c r="AH29" s="17"/>
      <c r="AI29" s="30"/>
      <c r="AJ29" s="89">
        <v>2</v>
      </c>
      <c r="AK29" s="17"/>
      <c r="AL29" s="17"/>
      <c r="AM29" s="30"/>
      <c r="AN29" s="30"/>
      <c r="AO29" s="30"/>
      <c r="AP29" s="78"/>
      <c r="AQ29" s="64">
        <f t="shared" si="0"/>
        <v>6</v>
      </c>
      <c r="AR29" s="3">
        <f t="shared" ref="AR29:AR31" si="13">34*2</f>
        <v>68</v>
      </c>
      <c r="AS29" s="5">
        <f t="shared" si="1"/>
        <v>8.8235294117647065E-2</v>
      </c>
    </row>
    <row r="30" spans="1:45" x14ac:dyDescent="0.2">
      <c r="A30" s="99"/>
      <c r="B30" s="101"/>
      <c r="C30" s="73" t="s">
        <v>71</v>
      </c>
      <c r="D30" s="31"/>
      <c r="E30" s="17"/>
      <c r="F30" s="17"/>
      <c r="G30" s="17"/>
      <c r="H30" s="17"/>
      <c r="I30" s="17"/>
      <c r="J30" s="17"/>
      <c r="K30" s="17"/>
      <c r="L30" s="17"/>
      <c r="M30" s="80">
        <v>1</v>
      </c>
      <c r="N30" s="17"/>
      <c r="O30" s="17"/>
      <c r="P30" s="17"/>
      <c r="Q30" s="17"/>
      <c r="R30" s="17"/>
      <c r="S30" s="17"/>
      <c r="T30" s="80">
        <v>1</v>
      </c>
      <c r="U30" s="17"/>
      <c r="V30" s="17"/>
      <c r="W30" s="17"/>
      <c r="X30" s="17"/>
      <c r="Y30" s="80">
        <v>1</v>
      </c>
      <c r="Z30" s="17"/>
      <c r="AA30" s="17"/>
      <c r="AB30" s="17"/>
      <c r="AC30" s="80">
        <v>1</v>
      </c>
      <c r="AD30" s="17"/>
      <c r="AE30" s="17"/>
      <c r="AF30" s="17"/>
      <c r="AG30" s="17"/>
      <c r="AH30" s="17"/>
      <c r="AI30" s="30"/>
      <c r="AJ30" s="89">
        <v>2</v>
      </c>
      <c r="AK30" s="17"/>
      <c r="AL30" s="17"/>
      <c r="AM30" s="30"/>
      <c r="AN30" s="30"/>
      <c r="AO30" s="30"/>
      <c r="AP30" s="78"/>
      <c r="AQ30" s="64">
        <f t="shared" ref="AQ30:AQ31" si="14">SUM(E30:AP30)</f>
        <v>6</v>
      </c>
      <c r="AR30" s="3">
        <f t="shared" si="13"/>
        <v>68</v>
      </c>
      <c r="AS30" s="5">
        <f t="shared" ref="AS30:AS31" si="15">AQ30/AR30</f>
        <v>8.8235294117647065E-2</v>
      </c>
    </row>
    <row r="31" spans="1:45" ht="13.5" thickBot="1" x14ac:dyDescent="0.25">
      <c r="A31" s="99"/>
      <c r="B31" s="101"/>
      <c r="C31" s="73" t="s">
        <v>87</v>
      </c>
      <c r="D31" s="31"/>
      <c r="E31" s="17"/>
      <c r="F31" s="17"/>
      <c r="G31" s="17"/>
      <c r="H31" s="17"/>
      <c r="I31" s="17"/>
      <c r="J31" s="17"/>
      <c r="K31" s="17"/>
      <c r="L31" s="17"/>
      <c r="M31" s="80">
        <v>1</v>
      </c>
      <c r="N31" s="17"/>
      <c r="O31" s="17"/>
      <c r="P31" s="17"/>
      <c r="Q31" s="17"/>
      <c r="R31" s="17"/>
      <c r="S31" s="17"/>
      <c r="T31" s="80">
        <v>1</v>
      </c>
      <c r="U31" s="17"/>
      <c r="V31" s="17"/>
      <c r="W31" s="17"/>
      <c r="X31" s="17"/>
      <c r="Y31" s="80">
        <v>1</v>
      </c>
      <c r="Z31" s="17"/>
      <c r="AA31" s="17"/>
      <c r="AB31" s="17"/>
      <c r="AC31" s="80">
        <v>1</v>
      </c>
      <c r="AD31" s="17"/>
      <c r="AE31" s="17"/>
      <c r="AF31" s="17"/>
      <c r="AG31" s="17"/>
      <c r="AH31" s="17"/>
      <c r="AI31" s="30"/>
      <c r="AJ31" s="89">
        <v>2</v>
      </c>
      <c r="AK31" s="17"/>
      <c r="AL31" s="17"/>
      <c r="AM31" s="30"/>
      <c r="AN31" s="30"/>
      <c r="AO31" s="30"/>
      <c r="AP31" s="78"/>
      <c r="AQ31" s="64">
        <f t="shared" si="14"/>
        <v>6</v>
      </c>
      <c r="AR31" s="3">
        <f t="shared" si="13"/>
        <v>68</v>
      </c>
      <c r="AS31" s="5">
        <f t="shared" si="15"/>
        <v>8.8235294117647065E-2</v>
      </c>
    </row>
    <row r="32" spans="1:45" ht="12.75" customHeight="1" x14ac:dyDescent="0.2">
      <c r="A32" s="99"/>
      <c r="B32" s="100" t="s">
        <v>68</v>
      </c>
      <c r="C32" s="67" t="s">
        <v>69</v>
      </c>
      <c r="D32" s="72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79">
        <v>1</v>
      </c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70"/>
      <c r="AJ32" s="88">
        <v>2</v>
      </c>
      <c r="AK32" s="69"/>
      <c r="AL32" s="69"/>
      <c r="AM32" s="70"/>
      <c r="AN32" s="70"/>
      <c r="AO32" s="70"/>
      <c r="AP32" s="77"/>
      <c r="AQ32" s="64">
        <f t="shared" si="0"/>
        <v>3</v>
      </c>
      <c r="AR32" s="3">
        <f>34*1</f>
        <v>34</v>
      </c>
      <c r="AS32" s="5">
        <f t="shared" si="1"/>
        <v>8.8235294117647065E-2</v>
      </c>
    </row>
    <row r="33" spans="1:45" ht="12.75" customHeight="1" x14ac:dyDescent="0.2">
      <c r="A33" s="99"/>
      <c r="B33" s="101"/>
      <c r="C33" s="73" t="s">
        <v>70</v>
      </c>
      <c r="D33" s="31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80">
        <v>1</v>
      </c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30"/>
      <c r="AJ33" s="89">
        <v>2</v>
      </c>
      <c r="AK33" s="17"/>
      <c r="AL33" s="17"/>
      <c r="AM33" s="30"/>
      <c r="AN33" s="30"/>
      <c r="AO33" s="30"/>
      <c r="AP33" s="78"/>
      <c r="AQ33" s="64">
        <f>SUM(E33:AP33)</f>
        <v>3</v>
      </c>
      <c r="AR33" s="3">
        <f t="shared" ref="AR33:AR39" si="16">34*1</f>
        <v>34</v>
      </c>
      <c r="AS33" s="5">
        <f>AQ33/AR33</f>
        <v>8.8235294117647065E-2</v>
      </c>
    </row>
    <row r="34" spans="1:45" ht="12.75" customHeight="1" x14ac:dyDescent="0.2">
      <c r="A34" s="99"/>
      <c r="B34" s="101"/>
      <c r="C34" s="73" t="s">
        <v>71</v>
      </c>
      <c r="D34" s="31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80">
        <v>1</v>
      </c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30"/>
      <c r="AJ34" s="89">
        <v>2</v>
      </c>
      <c r="AK34" s="17"/>
      <c r="AL34" s="17"/>
      <c r="AM34" s="30"/>
      <c r="AN34" s="30"/>
      <c r="AO34" s="30"/>
      <c r="AP34" s="78"/>
      <c r="AQ34" s="64">
        <f t="shared" ref="AQ34:AQ35" si="17">SUM(E34:AP34)</f>
        <v>3</v>
      </c>
      <c r="AR34" s="3">
        <f t="shared" si="16"/>
        <v>34</v>
      </c>
      <c r="AS34" s="5">
        <f t="shared" ref="AS34:AS35" si="18">AQ34/AR34</f>
        <v>8.8235294117647065E-2</v>
      </c>
    </row>
    <row r="35" spans="1:45" ht="12.75" customHeight="1" thickBot="1" x14ac:dyDescent="0.25">
      <c r="A35" s="99"/>
      <c r="B35" s="101"/>
      <c r="C35" s="73" t="s">
        <v>87</v>
      </c>
      <c r="D35" s="31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80">
        <v>1</v>
      </c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30"/>
      <c r="AJ35" s="89">
        <v>2</v>
      </c>
      <c r="AK35" s="17"/>
      <c r="AL35" s="17"/>
      <c r="AM35" s="30"/>
      <c r="AN35" s="30"/>
      <c r="AO35" s="30"/>
      <c r="AP35" s="78"/>
      <c r="AQ35" s="64">
        <f t="shared" si="17"/>
        <v>3</v>
      </c>
      <c r="AR35" s="3">
        <f t="shared" si="16"/>
        <v>34</v>
      </c>
      <c r="AS35" s="5">
        <f t="shared" si="18"/>
        <v>8.8235294117647065E-2</v>
      </c>
    </row>
    <row r="36" spans="1:45" ht="12.75" customHeight="1" x14ac:dyDescent="0.2">
      <c r="A36" s="99"/>
      <c r="B36" s="100" t="s">
        <v>25</v>
      </c>
      <c r="C36" s="67" t="s">
        <v>69</v>
      </c>
      <c r="D36" s="68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79">
        <v>1</v>
      </c>
      <c r="Y36" s="69"/>
      <c r="Z36" s="69"/>
      <c r="AA36" s="69"/>
      <c r="AB36" s="69"/>
      <c r="AC36" s="69"/>
      <c r="AD36" s="69"/>
      <c r="AE36" s="69"/>
      <c r="AF36" s="69"/>
      <c r="AG36" s="71"/>
      <c r="AH36" s="69"/>
      <c r="AI36" s="88">
        <v>2</v>
      </c>
      <c r="AJ36" s="70"/>
      <c r="AK36" s="69"/>
      <c r="AL36" s="69"/>
      <c r="AM36" s="70"/>
      <c r="AN36" s="70"/>
      <c r="AO36" s="70"/>
      <c r="AP36" s="77"/>
      <c r="AQ36" s="64">
        <f t="shared" si="0"/>
        <v>3</v>
      </c>
      <c r="AR36" s="3">
        <f t="shared" si="16"/>
        <v>34</v>
      </c>
      <c r="AS36" s="5">
        <f t="shared" si="1"/>
        <v>8.8235294117647065E-2</v>
      </c>
    </row>
    <row r="37" spans="1:45" ht="12.75" customHeight="1" x14ac:dyDescent="0.2">
      <c r="A37" s="99"/>
      <c r="B37" s="101"/>
      <c r="C37" s="73" t="s">
        <v>70</v>
      </c>
      <c r="D37" s="31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80">
        <v>1</v>
      </c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89">
        <v>2</v>
      </c>
      <c r="AJ37" s="29"/>
      <c r="AK37" s="17"/>
      <c r="AL37" s="17"/>
      <c r="AM37" s="30"/>
      <c r="AN37" s="30"/>
      <c r="AO37" s="30"/>
      <c r="AP37" s="78"/>
      <c r="AQ37" s="64">
        <f t="shared" si="0"/>
        <v>3</v>
      </c>
      <c r="AR37" s="3">
        <f t="shared" si="16"/>
        <v>34</v>
      </c>
      <c r="AS37" s="5">
        <f t="shared" si="1"/>
        <v>8.8235294117647065E-2</v>
      </c>
    </row>
    <row r="38" spans="1:45" ht="12.75" customHeight="1" x14ac:dyDescent="0.2">
      <c r="A38" s="99"/>
      <c r="B38" s="101"/>
      <c r="C38" s="73" t="s">
        <v>71</v>
      </c>
      <c r="D38" s="31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80">
        <v>1</v>
      </c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89">
        <v>2</v>
      </c>
      <c r="AJ38" s="29"/>
      <c r="AK38" s="17"/>
      <c r="AL38" s="17"/>
      <c r="AM38" s="30"/>
      <c r="AN38" s="30"/>
      <c r="AO38" s="30"/>
      <c r="AP38" s="78"/>
      <c r="AQ38" s="64">
        <f t="shared" ref="AQ38:AQ39" si="19">SUM(E38:AP38)</f>
        <v>3</v>
      </c>
      <c r="AR38" s="3">
        <f t="shared" si="16"/>
        <v>34</v>
      </c>
      <c r="AS38" s="5">
        <f t="shared" ref="AS38:AS39" si="20">AQ38/AR38</f>
        <v>8.8235294117647065E-2</v>
      </c>
    </row>
    <row r="39" spans="1:45" ht="12.75" customHeight="1" thickBot="1" x14ac:dyDescent="0.25">
      <c r="A39" s="99"/>
      <c r="B39" s="101"/>
      <c r="C39" s="73" t="s">
        <v>87</v>
      </c>
      <c r="D39" s="31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80">
        <v>1</v>
      </c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89">
        <v>2</v>
      </c>
      <c r="AJ39" s="29"/>
      <c r="AK39" s="17"/>
      <c r="AL39" s="17"/>
      <c r="AM39" s="30"/>
      <c r="AN39" s="30"/>
      <c r="AO39" s="30"/>
      <c r="AP39" s="78"/>
      <c r="AQ39" s="64">
        <f t="shared" si="19"/>
        <v>3</v>
      </c>
      <c r="AR39" s="3">
        <f t="shared" si="16"/>
        <v>34</v>
      </c>
      <c r="AS39" s="5">
        <f t="shared" si="20"/>
        <v>8.8235294117647065E-2</v>
      </c>
    </row>
    <row r="40" spans="1:45" ht="12.75" customHeight="1" x14ac:dyDescent="0.2">
      <c r="A40" s="99"/>
      <c r="B40" s="100" t="s">
        <v>20</v>
      </c>
      <c r="C40" s="67" t="s">
        <v>69</v>
      </c>
      <c r="D40" s="68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81">
        <v>1</v>
      </c>
      <c r="AI40" s="71"/>
      <c r="AJ40" s="69"/>
      <c r="AK40" s="69"/>
      <c r="AL40" s="69"/>
      <c r="AM40" s="70"/>
      <c r="AN40" s="70"/>
      <c r="AO40" s="70"/>
      <c r="AP40" s="77"/>
      <c r="AQ40" s="64">
        <f t="shared" si="0"/>
        <v>1</v>
      </c>
      <c r="AR40" s="3">
        <f>34*3</f>
        <v>102</v>
      </c>
      <c r="AS40" s="5">
        <f t="shared" si="1"/>
        <v>9.8039215686274508E-3</v>
      </c>
    </row>
    <row r="41" spans="1:45" ht="12.75" customHeight="1" x14ac:dyDescent="0.2">
      <c r="A41" s="99"/>
      <c r="B41" s="101"/>
      <c r="C41" s="73" t="s">
        <v>70</v>
      </c>
      <c r="D41" s="35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29"/>
      <c r="AG41" s="29"/>
      <c r="AH41" s="82">
        <v>1</v>
      </c>
      <c r="AI41" s="17"/>
      <c r="AJ41" s="30"/>
      <c r="AK41" s="29"/>
      <c r="AL41" s="17"/>
      <c r="AM41" s="30"/>
      <c r="AN41" s="30"/>
      <c r="AO41" s="30"/>
      <c r="AP41" s="78"/>
      <c r="AQ41" s="64">
        <f t="shared" si="0"/>
        <v>1</v>
      </c>
      <c r="AR41" s="3">
        <f t="shared" ref="AR41:AR43" si="21">34*3</f>
        <v>102</v>
      </c>
      <c r="AS41" s="5">
        <f t="shared" si="1"/>
        <v>9.8039215686274508E-3</v>
      </c>
    </row>
    <row r="42" spans="1:45" ht="12.75" customHeight="1" x14ac:dyDescent="0.2">
      <c r="A42" s="99"/>
      <c r="B42" s="101"/>
      <c r="C42" s="73" t="s">
        <v>71</v>
      </c>
      <c r="D42" s="35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29"/>
      <c r="AG42" s="29"/>
      <c r="AH42" s="82">
        <v>1</v>
      </c>
      <c r="AI42" s="17"/>
      <c r="AJ42" s="30"/>
      <c r="AK42" s="29"/>
      <c r="AL42" s="17"/>
      <c r="AM42" s="30"/>
      <c r="AN42" s="30"/>
      <c r="AO42" s="30"/>
      <c r="AP42" s="78"/>
      <c r="AQ42" s="64">
        <f t="shared" ref="AQ42:AQ43" si="22">SUM(E42:AP42)</f>
        <v>1</v>
      </c>
      <c r="AR42" s="3">
        <f t="shared" si="21"/>
        <v>102</v>
      </c>
      <c r="AS42" s="5">
        <f t="shared" ref="AS42:AS43" si="23">AQ42/AR42</f>
        <v>9.8039215686274508E-3</v>
      </c>
    </row>
    <row r="43" spans="1:45" ht="12.75" customHeight="1" thickBot="1" x14ac:dyDescent="0.25">
      <c r="A43" s="99"/>
      <c r="B43" s="101"/>
      <c r="C43" s="73" t="s">
        <v>87</v>
      </c>
      <c r="D43" s="35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29"/>
      <c r="AG43" s="29"/>
      <c r="AH43" s="82">
        <v>1</v>
      </c>
      <c r="AI43" s="17"/>
      <c r="AJ43" s="30"/>
      <c r="AK43" s="29"/>
      <c r="AL43" s="17"/>
      <c r="AM43" s="30"/>
      <c r="AN43" s="30"/>
      <c r="AO43" s="30"/>
      <c r="AP43" s="78"/>
      <c r="AQ43" s="64">
        <f t="shared" si="22"/>
        <v>1</v>
      </c>
      <c r="AR43" s="3">
        <f t="shared" si="21"/>
        <v>102</v>
      </c>
      <c r="AS43" s="5">
        <f t="shared" si="23"/>
        <v>9.8039215686274508E-3</v>
      </c>
    </row>
    <row r="44" spans="1:45" ht="12.75" customHeight="1" x14ac:dyDescent="0.2">
      <c r="A44" s="99"/>
      <c r="B44" s="100" t="s">
        <v>22</v>
      </c>
      <c r="C44" s="67" t="s">
        <v>69</v>
      </c>
      <c r="D44" s="68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79">
        <v>1</v>
      </c>
      <c r="AB44" s="69"/>
      <c r="AC44" s="69"/>
      <c r="AD44" s="69"/>
      <c r="AE44" s="69"/>
      <c r="AF44" s="69"/>
      <c r="AG44" s="69"/>
      <c r="AH44" s="71"/>
      <c r="AI44" s="92">
        <v>2</v>
      </c>
      <c r="AJ44" s="70"/>
      <c r="AK44" s="69"/>
      <c r="AL44" s="69"/>
      <c r="AM44" s="70"/>
      <c r="AN44" s="70"/>
      <c r="AO44" s="70"/>
      <c r="AP44" s="77"/>
      <c r="AQ44" s="64">
        <f t="shared" si="0"/>
        <v>3</v>
      </c>
      <c r="AR44" s="3">
        <f>34*2</f>
        <v>68</v>
      </c>
      <c r="AS44" s="5">
        <f t="shared" si="1"/>
        <v>4.4117647058823532E-2</v>
      </c>
    </row>
    <row r="45" spans="1:45" ht="12.75" customHeight="1" x14ac:dyDescent="0.2">
      <c r="A45" s="99"/>
      <c r="B45" s="101"/>
      <c r="C45" s="73" t="s">
        <v>70</v>
      </c>
      <c r="D45" s="31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80">
        <v>1</v>
      </c>
      <c r="AB45" s="17"/>
      <c r="AC45" s="17"/>
      <c r="AD45" s="17"/>
      <c r="AE45" s="17"/>
      <c r="AF45" s="17"/>
      <c r="AG45" s="17"/>
      <c r="AH45" s="29"/>
      <c r="AI45" s="93">
        <v>2</v>
      </c>
      <c r="AJ45" s="30"/>
      <c r="AK45" s="17"/>
      <c r="AL45" s="17"/>
      <c r="AM45" s="30"/>
      <c r="AN45" s="30"/>
      <c r="AO45" s="30"/>
      <c r="AP45" s="78"/>
      <c r="AQ45" s="64">
        <f t="shared" si="0"/>
        <v>3</v>
      </c>
      <c r="AR45" s="3">
        <f t="shared" ref="AR45:AR51" si="24">34*2</f>
        <v>68</v>
      </c>
      <c r="AS45" s="5">
        <f t="shared" si="1"/>
        <v>4.4117647058823532E-2</v>
      </c>
    </row>
    <row r="46" spans="1:45" ht="12.75" customHeight="1" x14ac:dyDescent="0.2">
      <c r="A46" s="99"/>
      <c r="B46" s="101"/>
      <c r="C46" s="73" t="s">
        <v>71</v>
      </c>
      <c r="D46" s="31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80">
        <v>1</v>
      </c>
      <c r="AB46" s="17"/>
      <c r="AC46" s="17"/>
      <c r="AD46" s="17"/>
      <c r="AE46" s="17"/>
      <c r="AF46" s="17"/>
      <c r="AG46" s="17"/>
      <c r="AH46" s="29"/>
      <c r="AI46" s="93">
        <v>2</v>
      </c>
      <c r="AJ46" s="30"/>
      <c r="AK46" s="17"/>
      <c r="AL46" s="17"/>
      <c r="AM46" s="30"/>
      <c r="AN46" s="30"/>
      <c r="AO46" s="30"/>
      <c r="AP46" s="78"/>
      <c r="AQ46" s="64">
        <f t="shared" ref="AQ46:AQ47" si="25">SUM(E46:AP46)</f>
        <v>3</v>
      </c>
      <c r="AR46" s="3">
        <f t="shared" si="24"/>
        <v>68</v>
      </c>
      <c r="AS46" s="5">
        <f t="shared" ref="AS46:AS47" si="26">AQ46/AR46</f>
        <v>4.4117647058823532E-2</v>
      </c>
    </row>
    <row r="47" spans="1:45" ht="12.75" customHeight="1" thickBot="1" x14ac:dyDescent="0.25">
      <c r="A47" s="99"/>
      <c r="B47" s="101"/>
      <c r="C47" s="73" t="s">
        <v>87</v>
      </c>
      <c r="D47" s="31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80">
        <v>1</v>
      </c>
      <c r="AB47" s="17"/>
      <c r="AC47" s="17"/>
      <c r="AD47" s="17"/>
      <c r="AE47" s="17"/>
      <c r="AF47" s="17"/>
      <c r="AG47" s="17"/>
      <c r="AH47" s="29"/>
      <c r="AI47" s="93">
        <v>2</v>
      </c>
      <c r="AJ47" s="30"/>
      <c r="AK47" s="17"/>
      <c r="AL47" s="17"/>
      <c r="AM47" s="30"/>
      <c r="AN47" s="30"/>
      <c r="AO47" s="30"/>
      <c r="AP47" s="78"/>
      <c r="AQ47" s="64">
        <f t="shared" si="25"/>
        <v>3</v>
      </c>
      <c r="AR47" s="3">
        <f t="shared" si="24"/>
        <v>68</v>
      </c>
      <c r="AS47" s="5">
        <f t="shared" si="26"/>
        <v>4.4117647058823532E-2</v>
      </c>
    </row>
    <row r="48" spans="1:45" ht="12.75" customHeight="1" x14ac:dyDescent="0.2">
      <c r="A48" s="99"/>
      <c r="B48" s="100" t="s">
        <v>24</v>
      </c>
      <c r="C48" s="67" t="s">
        <v>69</v>
      </c>
      <c r="D48" s="68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79">
        <v>1</v>
      </c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71"/>
      <c r="AI48" s="92">
        <v>2</v>
      </c>
      <c r="AJ48" s="70"/>
      <c r="AK48" s="69"/>
      <c r="AL48" s="79">
        <v>1</v>
      </c>
      <c r="AM48" s="70"/>
      <c r="AN48" s="70"/>
      <c r="AO48" s="70"/>
      <c r="AP48" s="77"/>
      <c r="AQ48" s="64">
        <f t="shared" si="0"/>
        <v>4</v>
      </c>
      <c r="AR48" s="3">
        <f t="shared" si="24"/>
        <v>68</v>
      </c>
      <c r="AS48" s="5">
        <f t="shared" si="1"/>
        <v>5.8823529411764705E-2</v>
      </c>
    </row>
    <row r="49" spans="1:49" ht="12.75" customHeight="1" x14ac:dyDescent="0.2">
      <c r="A49" s="99"/>
      <c r="B49" s="101"/>
      <c r="C49" s="73" t="s">
        <v>70</v>
      </c>
      <c r="D49" s="31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80">
        <v>1</v>
      </c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29"/>
      <c r="AI49" s="93">
        <v>2</v>
      </c>
      <c r="AJ49" s="30"/>
      <c r="AK49" s="17"/>
      <c r="AL49" s="80">
        <v>1</v>
      </c>
      <c r="AM49" s="30"/>
      <c r="AN49" s="30"/>
      <c r="AO49" s="30"/>
      <c r="AP49" s="78"/>
      <c r="AQ49" s="64">
        <f t="shared" si="0"/>
        <v>4</v>
      </c>
      <c r="AR49" s="3">
        <f t="shared" si="24"/>
        <v>68</v>
      </c>
      <c r="AS49" s="5">
        <f t="shared" si="1"/>
        <v>5.8823529411764705E-2</v>
      </c>
    </row>
    <row r="50" spans="1:49" ht="12.75" customHeight="1" x14ac:dyDescent="0.2">
      <c r="A50" s="99"/>
      <c r="B50" s="101"/>
      <c r="C50" s="73" t="s">
        <v>71</v>
      </c>
      <c r="D50" s="31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80">
        <v>1</v>
      </c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29"/>
      <c r="AI50" s="93">
        <v>2</v>
      </c>
      <c r="AJ50" s="30"/>
      <c r="AK50" s="17"/>
      <c r="AL50" s="80">
        <v>1</v>
      </c>
      <c r="AM50" s="30"/>
      <c r="AN50" s="30"/>
      <c r="AO50" s="30"/>
      <c r="AP50" s="78"/>
      <c r="AQ50" s="64">
        <f t="shared" ref="AQ50:AQ51" si="27">SUM(E50:AP50)</f>
        <v>4</v>
      </c>
      <c r="AR50" s="3">
        <f t="shared" si="24"/>
        <v>68</v>
      </c>
      <c r="AS50" s="5">
        <f t="shared" ref="AS50:AS51" si="28">AQ50/AR50</f>
        <v>5.8823529411764705E-2</v>
      </c>
    </row>
    <row r="51" spans="1:49" ht="12.75" customHeight="1" thickBot="1" x14ac:dyDescent="0.25">
      <c r="A51" s="99"/>
      <c r="B51" s="101"/>
      <c r="C51" s="73" t="s">
        <v>87</v>
      </c>
      <c r="D51" s="31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80">
        <v>1</v>
      </c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29"/>
      <c r="AI51" s="93">
        <v>2</v>
      </c>
      <c r="AJ51" s="30"/>
      <c r="AK51" s="17"/>
      <c r="AL51" s="80">
        <v>1</v>
      </c>
      <c r="AM51" s="30"/>
      <c r="AN51" s="30"/>
      <c r="AO51" s="30"/>
      <c r="AP51" s="78"/>
      <c r="AQ51" s="64">
        <f t="shared" si="27"/>
        <v>4</v>
      </c>
      <c r="AR51" s="3">
        <f t="shared" si="24"/>
        <v>68</v>
      </c>
      <c r="AS51" s="5">
        <f t="shared" si="28"/>
        <v>5.8823529411764705E-2</v>
      </c>
    </row>
    <row r="52" spans="1:49" ht="12.75" customHeight="1" x14ac:dyDescent="0.2">
      <c r="A52" s="99"/>
      <c r="B52" s="100" t="s">
        <v>21</v>
      </c>
      <c r="C52" s="67" t="s">
        <v>69</v>
      </c>
      <c r="D52" s="72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71"/>
      <c r="AI52" s="81">
        <v>2</v>
      </c>
      <c r="AJ52" s="69"/>
      <c r="AK52" s="69"/>
      <c r="AL52" s="69"/>
      <c r="AM52" s="70"/>
      <c r="AN52" s="70"/>
      <c r="AO52" s="70"/>
      <c r="AP52" s="77"/>
      <c r="AQ52" s="64">
        <f t="shared" si="0"/>
        <v>2</v>
      </c>
      <c r="AR52" s="3">
        <f>34*1</f>
        <v>34</v>
      </c>
      <c r="AS52" s="5">
        <f t="shared" si="1"/>
        <v>5.8823529411764705E-2</v>
      </c>
    </row>
    <row r="53" spans="1:49" ht="12.75" customHeight="1" x14ac:dyDescent="0.2">
      <c r="A53" s="99"/>
      <c r="B53" s="101"/>
      <c r="C53" s="73" t="s">
        <v>70</v>
      </c>
      <c r="D53" s="35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29"/>
      <c r="AI53" s="82">
        <v>2</v>
      </c>
      <c r="AJ53" s="17"/>
      <c r="AK53" s="17"/>
      <c r="AL53" s="17"/>
      <c r="AM53" s="30"/>
      <c r="AN53" s="30"/>
      <c r="AO53" s="30"/>
      <c r="AP53" s="78"/>
      <c r="AQ53" s="64">
        <f t="shared" si="0"/>
        <v>2</v>
      </c>
      <c r="AR53" s="3">
        <f t="shared" ref="AR53:AR63" si="29">34*1</f>
        <v>34</v>
      </c>
      <c r="AS53" s="5">
        <f t="shared" si="1"/>
        <v>5.8823529411764705E-2</v>
      </c>
    </row>
    <row r="54" spans="1:49" ht="12.75" customHeight="1" x14ac:dyDescent="0.2">
      <c r="A54" s="99"/>
      <c r="B54" s="101"/>
      <c r="C54" s="73" t="s">
        <v>71</v>
      </c>
      <c r="D54" s="35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29"/>
      <c r="AI54" s="82">
        <v>2</v>
      </c>
      <c r="AJ54" s="17"/>
      <c r="AK54" s="17"/>
      <c r="AL54" s="17"/>
      <c r="AM54" s="30"/>
      <c r="AN54" s="30"/>
      <c r="AO54" s="30"/>
      <c r="AP54" s="78"/>
      <c r="AQ54" s="64">
        <f t="shared" ref="AQ54:AQ55" si="30">SUM(E54:AP54)</f>
        <v>2</v>
      </c>
      <c r="AR54" s="3">
        <f t="shared" si="29"/>
        <v>34</v>
      </c>
      <c r="AS54" s="5">
        <f t="shared" ref="AS54:AS55" si="31">AQ54/AR54</f>
        <v>5.8823529411764705E-2</v>
      </c>
    </row>
    <row r="55" spans="1:49" ht="12.75" customHeight="1" thickBot="1" x14ac:dyDescent="0.25">
      <c r="A55" s="99"/>
      <c r="B55" s="101"/>
      <c r="C55" s="73" t="s">
        <v>87</v>
      </c>
      <c r="D55" s="35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29"/>
      <c r="AI55" s="82">
        <v>2</v>
      </c>
      <c r="AJ55" s="17"/>
      <c r="AK55" s="17"/>
      <c r="AL55" s="17"/>
      <c r="AM55" s="30"/>
      <c r="AN55" s="30"/>
      <c r="AO55" s="30"/>
      <c r="AP55" s="78"/>
      <c r="AQ55" s="64">
        <f t="shared" si="30"/>
        <v>2</v>
      </c>
      <c r="AR55" s="3">
        <f t="shared" si="29"/>
        <v>34</v>
      </c>
      <c r="AS55" s="5">
        <f t="shared" si="31"/>
        <v>5.8823529411764705E-2</v>
      </c>
    </row>
    <row r="56" spans="1:49" ht="15" customHeight="1" x14ac:dyDescent="0.2">
      <c r="A56" s="99"/>
      <c r="B56" s="103" t="s">
        <v>38</v>
      </c>
      <c r="C56" s="67" t="s">
        <v>69</v>
      </c>
      <c r="D56" s="72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71"/>
      <c r="AI56" s="69"/>
      <c r="AJ56" s="69"/>
      <c r="AK56" s="69"/>
      <c r="AL56" s="69"/>
      <c r="AM56" s="70"/>
      <c r="AN56" s="70"/>
      <c r="AO56" s="70"/>
      <c r="AP56" s="77"/>
      <c r="AQ56" s="64">
        <f t="shared" si="0"/>
        <v>0</v>
      </c>
      <c r="AR56" s="3">
        <f t="shared" si="29"/>
        <v>34</v>
      </c>
      <c r="AS56" s="5">
        <f t="shared" si="1"/>
        <v>0</v>
      </c>
    </row>
    <row r="57" spans="1:49" s="2" customFormat="1" ht="15" customHeight="1" x14ac:dyDescent="0.2">
      <c r="A57" s="99"/>
      <c r="B57" s="104"/>
      <c r="C57" s="73" t="s">
        <v>70</v>
      </c>
      <c r="D57" s="35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29"/>
      <c r="AI57" s="17"/>
      <c r="AJ57" s="17"/>
      <c r="AK57" s="17"/>
      <c r="AL57" s="17"/>
      <c r="AM57" s="30"/>
      <c r="AN57" s="30"/>
      <c r="AO57" s="30"/>
      <c r="AP57" s="78"/>
      <c r="AQ57" s="64">
        <f t="shared" si="0"/>
        <v>0</v>
      </c>
      <c r="AR57" s="3">
        <f t="shared" si="29"/>
        <v>34</v>
      </c>
      <c r="AS57" s="5">
        <f t="shared" si="1"/>
        <v>0</v>
      </c>
      <c r="AT57" s="1"/>
      <c r="AU57" s="1"/>
      <c r="AV57" s="1"/>
      <c r="AW57" s="1"/>
    </row>
    <row r="58" spans="1:49" s="2" customFormat="1" ht="15" customHeight="1" x14ac:dyDescent="0.2">
      <c r="A58" s="99"/>
      <c r="B58" s="104"/>
      <c r="C58" s="73" t="s">
        <v>71</v>
      </c>
      <c r="D58" s="35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29"/>
      <c r="AI58" s="17"/>
      <c r="AJ58" s="17"/>
      <c r="AK58" s="17"/>
      <c r="AL58" s="17"/>
      <c r="AM58" s="30"/>
      <c r="AN58" s="30"/>
      <c r="AO58" s="30"/>
      <c r="AP58" s="78"/>
      <c r="AQ58" s="64">
        <f t="shared" ref="AQ58:AQ59" si="32">SUM(E58:AP58)</f>
        <v>0</v>
      </c>
      <c r="AR58" s="3">
        <f t="shared" si="29"/>
        <v>34</v>
      </c>
      <c r="AS58" s="5">
        <f t="shared" ref="AS58:AS59" si="33">AQ58/AR58</f>
        <v>0</v>
      </c>
      <c r="AT58" s="1"/>
      <c r="AU58" s="1"/>
      <c r="AV58" s="1"/>
      <c r="AW58" s="1"/>
    </row>
    <row r="59" spans="1:49" s="2" customFormat="1" ht="15" customHeight="1" thickBot="1" x14ac:dyDescent="0.25">
      <c r="A59" s="99"/>
      <c r="B59" s="104"/>
      <c r="C59" s="73" t="s">
        <v>87</v>
      </c>
      <c r="D59" s="35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29"/>
      <c r="AI59" s="17"/>
      <c r="AJ59" s="17"/>
      <c r="AK59" s="17"/>
      <c r="AL59" s="17"/>
      <c r="AM59" s="30"/>
      <c r="AN59" s="30"/>
      <c r="AO59" s="30"/>
      <c r="AP59" s="78"/>
      <c r="AQ59" s="64">
        <f t="shared" si="32"/>
        <v>0</v>
      </c>
      <c r="AR59" s="3">
        <f t="shared" si="29"/>
        <v>34</v>
      </c>
      <c r="AS59" s="5">
        <f t="shared" si="33"/>
        <v>0</v>
      </c>
      <c r="AT59" s="1"/>
      <c r="AU59" s="1"/>
      <c r="AV59" s="1"/>
      <c r="AW59" s="1"/>
    </row>
    <row r="60" spans="1:49" s="4" customFormat="1" ht="11.25" customHeight="1" x14ac:dyDescent="0.2">
      <c r="A60" s="99"/>
      <c r="B60" s="103" t="s">
        <v>39</v>
      </c>
      <c r="C60" s="67" t="s">
        <v>69</v>
      </c>
      <c r="D60" s="72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71"/>
      <c r="AI60" s="69"/>
      <c r="AJ60" s="69"/>
      <c r="AK60" s="69"/>
      <c r="AL60" s="69"/>
      <c r="AM60" s="70"/>
      <c r="AN60" s="70"/>
      <c r="AO60" s="70"/>
      <c r="AP60" s="77"/>
      <c r="AQ60" s="64">
        <f t="shared" si="0"/>
        <v>0</v>
      </c>
      <c r="AR60" s="3">
        <f t="shared" si="29"/>
        <v>34</v>
      </c>
      <c r="AS60" s="5">
        <f t="shared" si="1"/>
        <v>0</v>
      </c>
      <c r="AT60" s="1"/>
      <c r="AU60" s="1"/>
      <c r="AV60" s="1"/>
      <c r="AW60" s="1"/>
    </row>
    <row r="61" spans="1:49" ht="12.75" customHeight="1" x14ac:dyDescent="0.2">
      <c r="A61" s="99"/>
      <c r="B61" s="104"/>
      <c r="C61" s="73" t="s">
        <v>70</v>
      </c>
      <c r="D61" s="35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29"/>
      <c r="AI61" s="17"/>
      <c r="AJ61" s="17"/>
      <c r="AK61" s="17"/>
      <c r="AL61" s="17"/>
      <c r="AM61" s="30"/>
      <c r="AN61" s="30"/>
      <c r="AO61" s="30"/>
      <c r="AP61" s="78"/>
      <c r="AQ61" s="64">
        <f t="shared" si="0"/>
        <v>0</v>
      </c>
      <c r="AR61" s="3">
        <f t="shared" si="29"/>
        <v>34</v>
      </c>
      <c r="AS61" s="5">
        <f t="shared" si="1"/>
        <v>0</v>
      </c>
    </row>
    <row r="62" spans="1:49" ht="12.75" customHeight="1" x14ac:dyDescent="0.2">
      <c r="A62" s="99"/>
      <c r="B62" s="104"/>
      <c r="C62" s="73" t="s">
        <v>71</v>
      </c>
      <c r="D62" s="35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29"/>
      <c r="AI62" s="17"/>
      <c r="AJ62" s="17"/>
      <c r="AK62" s="17"/>
      <c r="AL62" s="17"/>
      <c r="AM62" s="30"/>
      <c r="AN62" s="30"/>
      <c r="AO62" s="30"/>
      <c r="AP62" s="78"/>
      <c r="AQ62" s="64">
        <f t="shared" ref="AQ62:AQ63" si="34">SUM(E62:AP62)</f>
        <v>0</v>
      </c>
      <c r="AR62" s="3">
        <f t="shared" si="29"/>
        <v>34</v>
      </c>
      <c r="AS62" s="5">
        <f t="shared" ref="AS62:AS63" si="35">AQ62/AR62</f>
        <v>0</v>
      </c>
    </row>
    <row r="63" spans="1:49" ht="12.75" customHeight="1" thickBot="1" x14ac:dyDescent="0.25">
      <c r="A63" s="99"/>
      <c r="B63" s="104"/>
      <c r="C63" s="73" t="s">
        <v>87</v>
      </c>
      <c r="D63" s="35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29"/>
      <c r="AI63" s="17"/>
      <c r="AJ63" s="17"/>
      <c r="AK63" s="17"/>
      <c r="AL63" s="17"/>
      <c r="AM63" s="30"/>
      <c r="AN63" s="30"/>
      <c r="AO63" s="30"/>
      <c r="AP63" s="78"/>
      <c r="AQ63" s="64">
        <f t="shared" si="34"/>
        <v>0</v>
      </c>
      <c r="AR63" s="3">
        <f t="shared" si="29"/>
        <v>34</v>
      </c>
      <c r="AS63" s="5">
        <f t="shared" si="35"/>
        <v>0</v>
      </c>
    </row>
    <row r="64" spans="1:49" ht="12.75" customHeight="1" x14ac:dyDescent="0.2">
      <c r="A64" s="99"/>
      <c r="B64" s="103" t="s">
        <v>57</v>
      </c>
      <c r="C64" s="67" t="s">
        <v>69</v>
      </c>
      <c r="D64" s="72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71"/>
      <c r="AI64" s="69"/>
      <c r="AJ64" s="69"/>
      <c r="AK64" s="69"/>
      <c r="AL64" s="69"/>
      <c r="AM64" s="70"/>
      <c r="AN64" s="70"/>
      <c r="AO64" s="70"/>
      <c r="AP64" s="77"/>
      <c r="AQ64" s="64">
        <f t="shared" si="0"/>
        <v>0</v>
      </c>
      <c r="AR64" s="3">
        <f>34*2</f>
        <v>68</v>
      </c>
      <c r="AS64" s="5">
        <f t="shared" si="1"/>
        <v>0</v>
      </c>
    </row>
    <row r="65" spans="1:45" ht="12.75" customHeight="1" x14ac:dyDescent="0.2">
      <c r="A65" s="99"/>
      <c r="B65" s="104"/>
      <c r="C65" s="73" t="s">
        <v>70</v>
      </c>
      <c r="D65" s="35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29"/>
      <c r="AI65" s="17"/>
      <c r="AJ65" s="17"/>
      <c r="AK65" s="17"/>
      <c r="AL65" s="17"/>
      <c r="AM65" s="30"/>
      <c r="AN65" s="30"/>
      <c r="AO65" s="30"/>
      <c r="AP65" s="78"/>
      <c r="AQ65" s="64">
        <f t="shared" si="0"/>
        <v>0</v>
      </c>
      <c r="AR65" s="3">
        <f t="shared" ref="AR65:AR71" si="36">34*2</f>
        <v>68</v>
      </c>
      <c r="AS65" s="5">
        <f t="shared" si="1"/>
        <v>0</v>
      </c>
    </row>
    <row r="66" spans="1:45" ht="12.75" customHeight="1" x14ac:dyDescent="0.2">
      <c r="A66" s="99"/>
      <c r="B66" s="104"/>
      <c r="C66" s="73" t="s">
        <v>71</v>
      </c>
      <c r="D66" s="35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29"/>
      <c r="AI66" s="17"/>
      <c r="AJ66" s="17"/>
      <c r="AK66" s="17"/>
      <c r="AL66" s="17"/>
      <c r="AM66" s="30"/>
      <c r="AN66" s="30"/>
      <c r="AO66" s="30"/>
      <c r="AP66" s="78"/>
      <c r="AQ66" s="64">
        <f t="shared" ref="AQ66:AQ71" si="37">SUM(E66:AP66)</f>
        <v>0</v>
      </c>
      <c r="AR66" s="3">
        <f t="shared" si="36"/>
        <v>68</v>
      </c>
      <c r="AS66" s="5">
        <f t="shared" ref="AS66:AS71" si="38">AQ66/AR66</f>
        <v>0</v>
      </c>
    </row>
    <row r="67" spans="1:45" ht="12.75" customHeight="1" thickBot="1" x14ac:dyDescent="0.25">
      <c r="A67" s="99"/>
      <c r="B67" s="104"/>
      <c r="C67" s="73" t="s">
        <v>87</v>
      </c>
      <c r="D67" s="35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29"/>
      <c r="AI67" s="17"/>
      <c r="AJ67" s="17"/>
      <c r="AK67" s="17"/>
      <c r="AL67" s="17"/>
      <c r="AM67" s="30"/>
      <c r="AN67" s="30"/>
      <c r="AO67" s="30"/>
      <c r="AP67" s="78"/>
      <c r="AQ67" s="64">
        <f t="shared" si="37"/>
        <v>0</v>
      </c>
      <c r="AR67" s="3">
        <f t="shared" si="36"/>
        <v>68</v>
      </c>
      <c r="AS67" s="5">
        <f t="shared" si="38"/>
        <v>0</v>
      </c>
    </row>
    <row r="68" spans="1:45" x14ac:dyDescent="0.2">
      <c r="A68" s="99"/>
      <c r="B68" s="103" t="s">
        <v>55</v>
      </c>
      <c r="C68" s="67" t="s">
        <v>69</v>
      </c>
      <c r="D68" s="72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71"/>
      <c r="AI68" s="69"/>
      <c r="AJ68" s="69"/>
      <c r="AK68" s="69"/>
      <c r="AL68" s="69"/>
      <c r="AM68" s="70"/>
      <c r="AN68" s="70"/>
      <c r="AO68" s="70"/>
      <c r="AP68" s="77"/>
      <c r="AQ68" s="64">
        <f t="shared" si="37"/>
        <v>0</v>
      </c>
      <c r="AR68" s="3">
        <f t="shared" si="36"/>
        <v>68</v>
      </c>
      <c r="AS68" s="5">
        <f t="shared" si="38"/>
        <v>0</v>
      </c>
    </row>
    <row r="69" spans="1:45" x14ac:dyDescent="0.2">
      <c r="A69" s="99"/>
      <c r="B69" s="104"/>
      <c r="C69" s="73" t="s">
        <v>70</v>
      </c>
      <c r="D69" s="35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29"/>
      <c r="AI69" s="17"/>
      <c r="AJ69" s="17"/>
      <c r="AK69" s="17"/>
      <c r="AL69" s="17"/>
      <c r="AM69" s="30"/>
      <c r="AN69" s="30"/>
      <c r="AO69" s="30"/>
      <c r="AP69" s="78"/>
      <c r="AQ69" s="64">
        <f t="shared" si="37"/>
        <v>0</v>
      </c>
      <c r="AR69" s="3">
        <f t="shared" si="36"/>
        <v>68</v>
      </c>
      <c r="AS69" s="5">
        <f t="shared" si="38"/>
        <v>0</v>
      </c>
    </row>
    <row r="70" spans="1:45" x14ac:dyDescent="0.2">
      <c r="A70" s="99"/>
      <c r="B70" s="104"/>
      <c r="C70" s="73" t="s">
        <v>71</v>
      </c>
      <c r="D70" s="35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29"/>
      <c r="AI70" s="17"/>
      <c r="AJ70" s="17"/>
      <c r="AK70" s="17"/>
      <c r="AL70" s="17"/>
      <c r="AM70" s="30"/>
      <c r="AN70" s="30"/>
      <c r="AO70" s="30"/>
      <c r="AP70" s="78"/>
      <c r="AQ70" s="64">
        <f t="shared" si="37"/>
        <v>0</v>
      </c>
      <c r="AR70" s="3">
        <f t="shared" si="36"/>
        <v>68</v>
      </c>
      <c r="AS70" s="5">
        <f t="shared" si="38"/>
        <v>0</v>
      </c>
    </row>
    <row r="71" spans="1:45" x14ac:dyDescent="0.2">
      <c r="A71" s="99"/>
      <c r="B71" s="104"/>
      <c r="C71" s="73" t="s">
        <v>87</v>
      </c>
      <c r="D71" s="35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29"/>
      <c r="AI71" s="17"/>
      <c r="AJ71" s="17"/>
      <c r="AK71" s="17"/>
      <c r="AL71" s="17"/>
      <c r="AM71" s="30"/>
      <c r="AN71" s="30"/>
      <c r="AO71" s="30"/>
      <c r="AP71" s="78"/>
      <c r="AQ71" s="64">
        <f t="shared" si="37"/>
        <v>0</v>
      </c>
      <c r="AR71" s="3">
        <f t="shared" si="36"/>
        <v>68</v>
      </c>
      <c r="AS71" s="5">
        <f t="shared" si="38"/>
        <v>0</v>
      </c>
    </row>
    <row r="72" spans="1:45" ht="12.75" customHeight="1" x14ac:dyDescent="0.2">
      <c r="A72" s="44"/>
      <c r="B72" s="45"/>
      <c r="C72" s="45"/>
      <c r="D72" s="45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4"/>
      <c r="AN72" s="44"/>
      <c r="AO72" s="44"/>
      <c r="AP72" s="44"/>
      <c r="AQ72" s="44"/>
      <c r="AR72" s="44"/>
      <c r="AS72" s="44"/>
    </row>
    <row r="109" ht="18.75" customHeight="1" x14ac:dyDescent="0.2"/>
  </sheetData>
  <mergeCells count="48">
    <mergeCell ref="E1:G1"/>
    <mergeCell ref="AP4:AQ4"/>
    <mergeCell ref="X4:AB5"/>
    <mergeCell ref="B4:C4"/>
    <mergeCell ref="G5:W7"/>
    <mergeCell ref="A7:B7"/>
    <mergeCell ref="C7:D7"/>
    <mergeCell ref="AP5:AQ5"/>
    <mergeCell ref="X6:AB6"/>
    <mergeCell ref="AC3:AM5"/>
    <mergeCell ref="AN3:AO5"/>
    <mergeCell ref="G3:W3"/>
    <mergeCell ref="X3:AB3"/>
    <mergeCell ref="B3:C3"/>
    <mergeCell ref="C1:D1"/>
    <mergeCell ref="B2:C2"/>
    <mergeCell ref="AS9:AS11"/>
    <mergeCell ref="A10:C11"/>
    <mergeCell ref="E10:H10"/>
    <mergeCell ref="I10:L10"/>
    <mergeCell ref="M10:P10"/>
    <mergeCell ref="Q10:T10"/>
    <mergeCell ref="U10:W10"/>
    <mergeCell ref="X10:AA10"/>
    <mergeCell ref="AB10:AD10"/>
    <mergeCell ref="AE10:AI10"/>
    <mergeCell ref="AJ10:AL10"/>
    <mergeCell ref="AM10:AP10"/>
    <mergeCell ref="A9:D9"/>
    <mergeCell ref="E9:AP9"/>
    <mergeCell ref="AQ9:AQ11"/>
    <mergeCell ref="AR9:AR11"/>
    <mergeCell ref="A12:A71"/>
    <mergeCell ref="B16:B19"/>
    <mergeCell ref="B20:B23"/>
    <mergeCell ref="B60:B63"/>
    <mergeCell ref="B64:B67"/>
    <mergeCell ref="B40:B43"/>
    <mergeCell ref="B44:B47"/>
    <mergeCell ref="B48:B51"/>
    <mergeCell ref="B52:B55"/>
    <mergeCell ref="B56:B59"/>
    <mergeCell ref="B24:B27"/>
    <mergeCell ref="B28:B31"/>
    <mergeCell ref="B32:B35"/>
    <mergeCell ref="B36:B39"/>
    <mergeCell ref="B12:B15"/>
    <mergeCell ref="B68:B71"/>
  </mergeCells>
  <pageMargins left="0.25" right="0.25" top="0.51" bottom="0.75" header="0.3" footer="0.3"/>
  <pageSetup paperSize="9" scale="49" fitToHeight="0" orientation="landscape" r:id="rId1"/>
  <headerFooter>
    <oddHeader>&amp;C&amp;G</oddHeader>
  </headerFooter>
  <rowBreaks count="1" manualBreakCount="1">
    <brk id="56" max="16383" man="1"/>
  </rowBreaks>
  <colBreaks count="1" manualBreakCount="1">
    <brk id="2" max="483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MedvedevaAA</cp:lastModifiedBy>
  <cp:lastPrinted>2025-07-31T04:29:37Z</cp:lastPrinted>
  <dcterms:created xsi:type="dcterms:W3CDTF">2024-09-28T08:38:22Z</dcterms:created>
  <dcterms:modified xsi:type="dcterms:W3CDTF">2025-10-28T04:56:56Z</dcterms:modified>
</cp:coreProperties>
</file>