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edvedevaAA\Desktop\2025-2026 учебный год\для проверки\"/>
    </mc:Choice>
  </mc:AlternateContent>
  <bookViews>
    <workbookView xWindow="0" yWindow="0" windowWidth="28800" windowHeight="12300" activeTab="1"/>
  </bookViews>
  <sheets>
    <sheet name="Пояснительная записка" sheetId="4" r:id="rId1"/>
    <sheet name="График оценочных процедур" sheetId="5" r:id="rId2"/>
  </sheets>
  <definedNames>
    <definedName name="_xlnm.Print_Titles" localSheetId="1">'График оценочных процедур'!$1:$8</definedName>
    <definedName name="_xlnm.Print_Area" localSheetId="1">'График оценочных процедур'!$A$1:$AY$131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91" i="5" l="1"/>
  <c r="AR91" i="5"/>
  <c r="AQ92" i="5"/>
  <c r="AR92" i="5"/>
  <c r="AQ93" i="5"/>
  <c r="AR93" i="5"/>
  <c r="AQ94" i="5"/>
  <c r="AR94" i="5"/>
  <c r="AQ76" i="5"/>
  <c r="AR76" i="5"/>
  <c r="AQ77" i="5"/>
  <c r="AR77" i="5"/>
  <c r="AQ78" i="5"/>
  <c r="AR78" i="5"/>
  <c r="AQ79" i="5"/>
  <c r="AR79" i="5"/>
  <c r="AQ80" i="5"/>
  <c r="AR80" i="5"/>
  <c r="AQ81" i="5"/>
  <c r="AR81" i="5"/>
  <c r="AQ82" i="5"/>
  <c r="AR82" i="5"/>
  <c r="AQ83" i="5"/>
  <c r="AR83" i="5"/>
  <c r="AQ84" i="5"/>
  <c r="AR84" i="5"/>
  <c r="AQ85" i="5"/>
  <c r="AR85" i="5"/>
  <c r="AQ86" i="5"/>
  <c r="AR86" i="5"/>
  <c r="AQ87" i="5"/>
  <c r="AR87" i="5"/>
  <c r="AQ88" i="5"/>
  <c r="AR88" i="5"/>
  <c r="AQ89" i="5"/>
  <c r="AR89" i="5"/>
  <c r="AQ62" i="5"/>
  <c r="AR62" i="5"/>
  <c r="AQ63" i="5"/>
  <c r="AR63" i="5"/>
  <c r="AQ64" i="5"/>
  <c r="AR64" i="5"/>
  <c r="AQ65" i="5"/>
  <c r="AR65" i="5"/>
  <c r="AQ66" i="5"/>
  <c r="AR66" i="5"/>
  <c r="AQ67" i="5"/>
  <c r="AR67" i="5"/>
  <c r="AQ68" i="5"/>
  <c r="AR68" i="5"/>
  <c r="AQ69" i="5"/>
  <c r="AR69" i="5"/>
  <c r="AQ70" i="5"/>
  <c r="AR70" i="5"/>
  <c r="AQ71" i="5"/>
  <c r="AR71" i="5"/>
  <c r="AQ72" i="5"/>
  <c r="AR72" i="5"/>
  <c r="AQ56" i="5"/>
  <c r="AR56" i="5"/>
  <c r="AQ57" i="5"/>
  <c r="AR57" i="5"/>
  <c r="AQ58" i="5"/>
  <c r="AR58" i="5"/>
  <c r="AQ59" i="5"/>
  <c r="AR59" i="5"/>
  <c r="AQ51" i="5"/>
  <c r="AR51" i="5"/>
  <c r="AQ52" i="5"/>
  <c r="AR52" i="5"/>
  <c r="AQ53" i="5"/>
  <c r="AR53" i="5"/>
  <c r="AQ54" i="5"/>
  <c r="AR54" i="5"/>
  <c r="AQ46" i="5"/>
  <c r="AR46" i="5"/>
  <c r="AQ47" i="5"/>
  <c r="AR47" i="5"/>
  <c r="AQ48" i="5"/>
  <c r="AR48" i="5"/>
  <c r="AQ49" i="5"/>
  <c r="AR49" i="5"/>
  <c r="AQ41" i="5"/>
  <c r="AR41" i="5"/>
  <c r="AQ42" i="5"/>
  <c r="AR42" i="5"/>
  <c r="AQ43" i="5"/>
  <c r="AR43" i="5"/>
  <c r="AQ44" i="5"/>
  <c r="AR44" i="5"/>
  <c r="AQ36" i="5"/>
  <c r="AR36" i="5"/>
  <c r="AQ37" i="5"/>
  <c r="AR37" i="5"/>
  <c r="AQ38" i="5"/>
  <c r="AR38" i="5"/>
  <c r="AQ39" i="5"/>
  <c r="AR39" i="5"/>
  <c r="AQ31" i="5"/>
  <c r="AR31" i="5"/>
  <c r="AQ32" i="5"/>
  <c r="AR32" i="5"/>
  <c r="AQ33" i="5"/>
  <c r="AR33" i="5"/>
  <c r="AQ34" i="5"/>
  <c r="AR34" i="5"/>
  <c r="AQ24" i="5"/>
  <c r="AR24" i="5"/>
  <c r="AQ25" i="5"/>
  <c r="AR25" i="5"/>
  <c r="AQ26" i="5"/>
  <c r="AR26" i="5"/>
  <c r="AQ27" i="5"/>
  <c r="AR27" i="5"/>
  <c r="AQ19" i="5"/>
  <c r="AR19" i="5"/>
  <c r="AQ20" i="5"/>
  <c r="AR20" i="5"/>
  <c r="AQ21" i="5"/>
  <c r="AR21" i="5"/>
  <c r="AQ22" i="5"/>
  <c r="AR22" i="5"/>
  <c r="AQ15" i="5"/>
  <c r="AR15" i="5"/>
  <c r="AQ16" i="5"/>
  <c r="AR16" i="5"/>
  <c r="AQ17" i="5"/>
  <c r="AR17" i="5"/>
  <c r="AS64" i="5" l="1"/>
  <c r="AS72" i="5"/>
  <c r="AS88" i="5"/>
  <c r="AS62" i="5"/>
  <c r="AS86" i="5"/>
  <c r="AS84" i="5"/>
  <c r="AS93" i="5"/>
  <c r="AS46" i="5"/>
  <c r="AS51" i="5"/>
  <c r="AS58" i="5"/>
  <c r="AS65" i="5"/>
  <c r="AS77" i="5"/>
  <c r="AS94" i="5"/>
  <c r="AS53" i="5"/>
  <c r="AS56" i="5"/>
  <c r="AS16" i="5"/>
  <c r="AS27" i="5"/>
  <c r="AS34" i="5"/>
  <c r="AS39" i="5"/>
  <c r="AS44" i="5"/>
  <c r="AS42" i="5"/>
  <c r="AS47" i="5"/>
  <c r="AS71" i="5"/>
  <c r="AS85" i="5"/>
  <c r="AS78" i="5"/>
  <c r="AS22" i="5"/>
  <c r="AS20" i="5"/>
  <c r="AS25" i="5"/>
  <c r="AS32" i="5"/>
  <c r="AS37" i="5"/>
  <c r="AS49" i="5"/>
  <c r="AS70" i="5"/>
  <c r="AS83" i="5"/>
  <c r="AS54" i="5"/>
  <c r="AS57" i="5"/>
  <c r="AS69" i="5"/>
  <c r="AS17" i="5"/>
  <c r="AS21" i="5"/>
  <c r="AS19" i="5"/>
  <c r="AS26" i="5"/>
  <c r="AS24" i="5"/>
  <c r="AS33" i="5"/>
  <c r="AS31" i="5"/>
  <c r="AS38" i="5"/>
  <c r="AS36" i="5"/>
  <c r="AS43" i="5"/>
  <c r="AS41" i="5"/>
  <c r="AS48" i="5"/>
  <c r="AS63" i="5"/>
  <c r="AS89" i="5"/>
  <c r="AS87" i="5"/>
  <c r="AS79" i="5"/>
  <c r="AS52" i="5"/>
  <c r="AS59" i="5"/>
  <c r="AS67" i="5"/>
  <c r="AS81" i="5"/>
  <c r="AS76" i="5"/>
  <c r="AS92" i="5"/>
  <c r="AS15" i="5"/>
  <c r="AS68" i="5"/>
  <c r="AS66" i="5"/>
  <c r="AS82" i="5"/>
  <c r="AS80" i="5"/>
  <c r="AS91" i="5"/>
  <c r="AR90" i="5"/>
  <c r="AR75" i="5"/>
  <c r="AR60" i="5"/>
  <c r="AR61" i="5"/>
  <c r="AR73" i="5"/>
  <c r="AR74" i="5"/>
  <c r="AR55" i="5"/>
  <c r="AR50" i="5"/>
  <c r="AR45" i="5"/>
  <c r="AR40" i="5"/>
  <c r="AR35" i="5"/>
  <c r="AR28" i="5"/>
  <c r="AR29" i="5"/>
  <c r="AR30" i="5"/>
  <c r="AR23" i="5"/>
  <c r="AR18" i="5"/>
  <c r="AR14" i="5"/>
  <c r="AR13" i="5"/>
  <c r="AQ50" i="5" l="1"/>
  <c r="AS50" i="5" s="1"/>
  <c r="AQ55" i="5"/>
  <c r="AS55" i="5" s="1"/>
  <c r="AQ60" i="5"/>
  <c r="AS60" i="5" s="1"/>
  <c r="AQ61" i="5"/>
  <c r="AS61" i="5" s="1"/>
  <c r="AQ73" i="5"/>
  <c r="AS73" i="5" s="1"/>
  <c r="AQ74" i="5"/>
  <c r="AS74" i="5" s="1"/>
  <c r="AQ75" i="5"/>
  <c r="AS75" i="5" s="1"/>
  <c r="AQ90" i="5"/>
  <c r="AS90" i="5" s="1"/>
  <c r="AQ45" i="5" l="1"/>
  <c r="AS45" i="5" s="1"/>
  <c r="AQ40" i="5"/>
  <c r="AS40" i="5" s="1"/>
  <c r="AQ35" i="5"/>
  <c r="AS35" i="5" s="1"/>
  <c r="AQ30" i="5"/>
  <c r="AS30" i="5" s="1"/>
  <c r="AQ29" i="5"/>
  <c r="AS29" i="5" s="1"/>
  <c r="AQ28" i="5"/>
  <c r="AS28" i="5" s="1"/>
  <c r="AQ23" i="5"/>
  <c r="AS23" i="5" s="1"/>
  <c r="AQ18" i="5"/>
  <c r="AS18" i="5" s="1"/>
  <c r="AQ14" i="5"/>
  <c r="AS14" i="5" s="1"/>
  <c r="AQ13" i="5"/>
  <c r="AS13" i="5" s="1"/>
</calcChain>
</file>

<file path=xl/sharedStrings.xml><?xml version="1.0" encoding="utf-8"?>
<sst xmlns="http://schemas.openxmlformats.org/spreadsheetml/2006/main" count="174" uniqueCount="97">
  <si>
    <t>Оценочная процедура/предмет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</si>
  <si>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</si>
  <si>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</si>
  <si>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</si>
  <si>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</si>
  <si>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</si>
  <si>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</si>
  <si>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</si>
  <si>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</si>
  <si>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</si>
  <si>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</si>
  <si>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Иностранный язык</t>
  </si>
  <si>
    <t>Русский язык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</si>
  <si>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</si>
  <si>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</si>
  <si>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</si>
  <si>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</si>
  <si>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</si>
  <si>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Оценочные 
процедуры ОО</t>
  </si>
  <si>
    <t>Литература</t>
  </si>
  <si>
    <t>История</t>
  </si>
  <si>
    <t>Биология</t>
  </si>
  <si>
    <t>География</t>
  </si>
  <si>
    <t>Физика</t>
  </si>
  <si>
    <t>Информатика</t>
  </si>
  <si>
    <t>8 класс</t>
  </si>
  <si>
    <t>Химия</t>
  </si>
  <si>
    <t xml:space="preserve">График оценочных процедур </t>
  </si>
  <si>
    <t>2025/2026 учебный год</t>
  </si>
  <si>
    <r>
      <rPr>
        <b/>
        <sz val="14"/>
        <color theme="1"/>
        <rFont val="Times New Roman"/>
        <family val="1"/>
        <charset val="204"/>
      </rP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</si>
  <si>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</si>
  <si>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</si>
  <si>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</si>
  <si>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rPr>
        <b/>
        <sz val="14"/>
        <color theme="1"/>
        <rFont val="Times New Roman"/>
        <family val="1"/>
        <charset val="204"/>
      </rP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</si>
  <si>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</si>
  <si>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</si>
  <si>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rPr>
        <b/>
        <sz val="14"/>
        <color theme="1"/>
        <rFont val="Times New Roman"/>
        <family val="1"/>
        <charset val="204"/>
      </rP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</si>
  <si>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rPr>
        <b/>
        <sz val="14"/>
        <color theme="1"/>
        <rFont val="Times New Roman"/>
        <family val="1"/>
        <charset val="204"/>
      </rP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</si>
  <si>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t>Сопроводительное письмо к примерному графику оценочных процедур</t>
  </si>
  <si>
    <t>Музыка</t>
  </si>
  <si>
    <t>НП</t>
  </si>
  <si>
    <t>Приказ об изменениях</t>
  </si>
  <si>
    <t xml:space="preserve">Дата изменений </t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</si>
  <si>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</si>
  <si>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 внесении изменений в уже опубликованный единый график ОП (в случае необходимости);</t>
    </r>
  </si>
  <si>
    <t>Внутренняя оценочная процедура: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</si>
  <si>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недели.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</si>
  <si>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</si>
  <si>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г. Екатеринбург</t>
  </si>
  <si>
    <t>ОО</t>
  </si>
  <si>
    <t>Утверждено</t>
  </si>
  <si>
    <t>Приказ №</t>
  </si>
  <si>
    <t>Дата утверждения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</si>
  <si>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Предмет;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</si>
  <si>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</si>
  <si>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t>Физическая культура</t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</si>
  <si>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</si>
  <si>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t>Труд (технология)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</si>
  <si>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</si>
  <si>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 внесении изменений в уже опубликованный единый график ОП (в случае необходимости);</t>
    </r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</si>
  <si>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</si>
  <si>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</si>
  <si>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</si>
  <si>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Региональный</t>
  </si>
  <si>
    <t>Положения Рекомендаций Рособрнадзора: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</si>
  <si>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</si>
  <si>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Алгебра</t>
  </si>
  <si>
    <t>Геометрия</t>
  </si>
  <si>
    <t>Вероятность и статистика</t>
  </si>
  <si>
    <t>Основы безопасности и защиты Родины</t>
  </si>
  <si>
    <t>8а</t>
  </si>
  <si>
    <t>8б</t>
  </si>
  <si>
    <t>8в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</si>
  <si>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часов по учебному плану (каждая ОО указывает количество часов, исходя из утвержденного учебного плана);</t>
    </r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</si>
  <si>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</si>
  <si>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r>
      <t>2.</t>
    </r>
    <r>
      <rPr>
        <sz val="14"/>
        <color theme="1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</si>
  <si>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t>Определение оценочных процедур (ОП):</t>
  </si>
  <si>
    <t>Период (полугодие, год)</t>
  </si>
  <si>
    <t xml:space="preserve">Приложение 1 к приказу от __________2025г. 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</si>
  <si>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 (полугодие или год).</t>
    </r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</si>
  <si>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</si>
  <si>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Список сокращений видов ОП:</t>
  </si>
  <si>
    <t>КР - контрольная работа, ПР - проверочная работа, ДР - диагностическая работа</t>
  </si>
  <si>
    <t>ВПР -Всероссийская проверочная работа, НСИКО - национальные сопоставительные исследования качества образования</t>
  </si>
  <si>
    <t>РСИ - региональное сопоставительное исследование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</si>
  <si>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4"/>
        <color theme="1"/>
        <rFont val="Times New Roman"/>
        <family val="1"/>
        <charset val="204"/>
      </rPr>
      <t xml:space="preserve"> публикуется на сайте ОО в формате электронной таблицы</t>
    </r>
    <r>
      <rPr>
        <sz val="14"/>
        <color theme="1"/>
        <rFont val="Times New Roman"/>
        <family val="1"/>
        <charset val="204"/>
      </rPr>
      <t xml:space="preserve"> Excel, которая является приложением к приказу об утверждении графика оценочных процедур.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</si>
  <si>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ОП, например, </t>
    </r>
    <r>
      <rPr>
        <i/>
        <sz val="14"/>
        <color theme="1"/>
        <rFont val="Times New Roman"/>
        <family val="1"/>
        <charset val="204"/>
      </rPr>
      <t xml:space="preserve">«КР»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 xml:space="preserve"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</t>
    </r>
    <r>
      <rPr>
        <sz val="14"/>
        <rFont val="Times New Roman"/>
        <family val="1"/>
        <charset val="204"/>
      </rPr>
      <t>«зеленый»</t>
    </r>
    <r>
      <rPr>
        <sz val="14"/>
        <color theme="1"/>
        <rFont val="Times New Roman"/>
        <family val="1"/>
        <charset val="204"/>
      </rPr>
      <t xml:space="preserve">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</si>
  <si>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</si>
  <si>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t>1-ФГ</t>
  </si>
  <si>
    <t>1- ВКР, АДКР</t>
  </si>
  <si>
    <t>8г</t>
  </si>
  <si>
    <t>8д</t>
  </si>
  <si>
    <t>8е</t>
  </si>
  <si>
    <t>8з</t>
  </si>
  <si>
    <t>1-ПД</t>
  </si>
  <si>
    <t>МАОУ СОШ №146</t>
  </si>
  <si>
    <t>237-од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</si>
</sst>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6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4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0" fontId="2" fillId="0" borderId="1" xfId="1" applyNumberFormat="1" applyFont="1" applyBorder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 shrinkToFit="1"/>
    </xf>
    <xf numFmtId="0" fontId="0" fillId="0" borderId="0" xfId="0" applyAlignment="1">
      <alignment shrinkToFit="1"/>
    </xf>
    <xf numFmtId="0" fontId="12" fillId="0" borderId="0" xfId="0" applyFont="1" applyAlignment="1">
      <alignment horizontal="justify" vertical="center" shrinkToFit="1"/>
    </xf>
    <xf numFmtId="0" fontId="16" fillId="0" borderId="0" xfId="0" applyFont="1" applyAlignment="1">
      <alignment horizontal="justify" vertical="center"/>
    </xf>
    <xf numFmtId="0" fontId="17" fillId="0" borderId="0" xfId="0" applyFont="1" applyAlignment="1">
      <alignment horizontal="justify" vertical="center" shrinkToFit="1"/>
    </xf>
    <xf numFmtId="0" fontId="8" fillId="0" borderId="0" xfId="0" applyFont="1" applyAlignment="1"/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49" fontId="18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justify" vertical="center" shrinkToFit="1"/>
    </xf>
    <xf numFmtId="49" fontId="18" fillId="0" borderId="0" xfId="0" applyNumberFormat="1" applyFont="1" applyBorder="1" applyAlignment="1">
      <alignment vertical="center"/>
    </xf>
    <xf numFmtId="0" fontId="2" fillId="0" borderId="0" xfId="0" applyFont="1" applyBorder="1"/>
    <xf numFmtId="0" fontId="8" fillId="0" borderId="0" xfId="0" applyFont="1" applyBorder="1" applyAlignment="1"/>
    <xf numFmtId="49" fontId="5" fillId="0" borderId="0" xfId="0" applyNumberFormat="1" applyFont="1" applyBorder="1" applyAlignment="1">
      <alignment vertical="center" wrapText="1"/>
    </xf>
    <xf numFmtId="164" fontId="18" fillId="0" borderId="0" xfId="0" applyNumberFormat="1" applyFont="1" applyBorder="1" applyAlignment="1">
      <alignment vertical="center"/>
    </xf>
    <xf numFmtId="164" fontId="18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4" fillId="2" borderId="6" xfId="0" applyFont="1" applyFill="1" applyBorder="1" applyAlignment="1">
      <alignment vertical="center" wrapText="1"/>
    </xf>
    <xf numFmtId="0" fontId="18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center"/>
    </xf>
    <xf numFmtId="0" fontId="4" fillId="2" borderId="6" xfId="0" applyFont="1" applyFill="1" applyBorder="1" applyAlignment="1">
      <alignment horizontal="left" vertical="center" wrapText="1"/>
    </xf>
    <xf numFmtId="49" fontId="2" fillId="6" borderId="1" xfId="0" applyNumberFormat="1" applyFont="1" applyFill="1" applyBorder="1" applyAlignment="1">
      <alignment vertical="center"/>
    </xf>
    <xf numFmtId="49" fontId="21" fillId="0" borderId="0" xfId="0" applyNumberFormat="1" applyFont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18" fillId="0" borderId="0" xfId="0" applyFont="1" applyBorder="1" applyAlignment="1">
      <alignment wrapText="1"/>
    </xf>
    <xf numFmtId="0" fontId="2" fillId="0" borderId="7" xfId="0" applyFont="1" applyBorder="1" applyAlignment="1"/>
    <xf numFmtId="0" fontId="4" fillId="8" borderId="0" xfId="0" applyFont="1" applyFill="1" applyAlignment="1">
      <alignment horizontal="center" vertical="center" wrapText="1"/>
    </xf>
    <xf numFmtId="0" fontId="2" fillId="8" borderId="0" xfId="0" applyFont="1" applyFill="1"/>
    <xf numFmtId="0" fontId="4" fillId="8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6" borderId="0" xfId="0" applyFont="1" applyFill="1" applyBorder="1" applyAlignment="1">
      <alignment vertical="center"/>
    </xf>
    <xf numFmtId="0" fontId="2" fillId="5" borderId="7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3" borderId="0" xfId="0" applyFont="1" applyFill="1" applyBorder="1" applyAlignment="1">
      <alignment vertical="center"/>
    </xf>
    <xf numFmtId="0" fontId="2" fillId="0" borderId="13" xfId="0" applyFont="1" applyBorder="1"/>
    <xf numFmtId="0" fontId="0" fillId="0" borderId="13" xfId="0" applyBorder="1" applyAlignment="1"/>
    <xf numFmtId="0" fontId="0" fillId="0" borderId="13" xfId="0" applyBorder="1"/>
    <xf numFmtId="0" fontId="18" fillId="0" borderId="0" xfId="0" applyFont="1"/>
    <xf numFmtId="0" fontId="24" fillId="0" borderId="0" xfId="0" applyFont="1" applyAlignment="1">
      <alignment vertical="center"/>
    </xf>
    <xf numFmtId="0" fontId="2" fillId="0" borderId="6" xfId="0" applyFont="1" applyBorder="1" applyAlignment="1">
      <alignment wrapText="1"/>
    </xf>
    <xf numFmtId="49" fontId="18" fillId="0" borderId="0" xfId="0" applyNumberFormat="1" applyFont="1" applyBorder="1" applyAlignment="1">
      <alignment horizontal="center" vertical="center"/>
    </xf>
    <xf numFmtId="0" fontId="2" fillId="0" borderId="13" xfId="0" applyFont="1" applyBorder="1" applyAlignment="1"/>
    <xf numFmtId="49" fontId="20" fillId="0" borderId="1" xfId="0" applyNumberFormat="1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49" fontId="20" fillId="0" borderId="12" xfId="0" applyNumberFormat="1" applyFont="1" applyBorder="1" applyAlignment="1">
      <alignment vertical="center"/>
    </xf>
    <xf numFmtId="0" fontId="23" fillId="0" borderId="0" xfId="0" applyFont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6" borderId="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2" borderId="19" xfId="0" applyFont="1" applyFill="1" applyBorder="1" applyAlignment="1">
      <alignment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4" fillId="9" borderId="1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18" xfId="0" applyFont="1" applyFill="1" applyBorder="1"/>
    <xf numFmtId="0" fontId="4" fillId="6" borderId="18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2" fillId="0" borderId="14" xfId="0" applyFont="1" applyFill="1" applyBorder="1"/>
    <xf numFmtId="0" fontId="4" fillId="2" borderId="15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14" fontId="2" fillId="0" borderId="0" xfId="0" applyNumberFormat="1" applyFont="1"/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2" fillId="9" borderId="0" xfId="0" applyFont="1" applyFill="1"/>
    <xf numFmtId="0" fontId="2" fillId="10" borderId="0" xfId="0" applyFont="1" applyFill="1"/>
    <xf numFmtId="0" fontId="2" fillId="0" borderId="15" xfId="0" applyFont="1" applyBorder="1" applyAlignment="1">
      <alignment wrapText="1"/>
    </xf>
    <xf numFmtId="0" fontId="2" fillId="6" borderId="1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11" borderId="0" xfId="0" applyFont="1" applyFill="1"/>
    <xf numFmtId="0" fontId="4" fillId="11" borderId="14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0" borderId="14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49" fontId="18" fillId="0" borderId="0" xfId="0" applyNumberFormat="1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/>
    </xf>
    <xf numFmtId="49" fontId="2" fillId="4" borderId="5" xfId="0" applyNumberFormat="1" applyFont="1" applyFill="1" applyBorder="1" applyAlignment="1">
      <alignment horizontal="center" vertical="center"/>
    </xf>
    <xf numFmtId="49" fontId="2" fillId="4" borderId="6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textRotation="90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textRotation="90" wrapText="1"/>
    </xf>
    <xf numFmtId="0" fontId="4" fillId="8" borderId="1" xfId="0" applyFont="1" applyFill="1" applyBorder="1" applyAlignment="1">
      <alignment horizontal="center" vertical="center" textRotation="90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9" fontId="2" fillId="7" borderId="1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5" fillId="0" borderId="0" xfId="0" applyNumberFormat="1" applyFont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topLeftCell="A13" workbookViewId="0">
      <selection activeCell="A20" sqref="A20:A21"/>
    </sheetView>
  </sheetViews>
  <sheetFormatPr defaultRowHeight="15" x14ac:dyDescent="0.25"/>
  <cols>
    <col min="1" max="1" width="123.42578125" customWidth="1"/>
  </cols>
  <sheetData>
    <row r="1" spans="1:1" ht="20.25" x14ac:dyDescent="0.25">
      <c r="A1" s="7" t="s">
        <v>38</v>
      </c>
    </row>
    <row r="2" spans="1:1" ht="18.75" x14ac:dyDescent="0.25">
      <c r="A2" s="8"/>
    </row>
    <row r="3" spans="1:1" ht="138.75" customHeight="1" x14ac:dyDescent="0.25">
      <c r="A3" s="9" t="s">
        <v>85</v>
      </c>
    </row>
    <row r="4" spans="1:1" ht="262.5" x14ac:dyDescent="0.25">
      <c r="A4" s="14" t="s">
        <v>75</v>
      </c>
    </row>
    <row r="5" spans="1:1" ht="31.5" customHeight="1" x14ac:dyDescent="0.25">
      <c r="A5" s="9" t="s">
        <v>29</v>
      </c>
    </row>
    <row r="6" spans="1:1" ht="28.5" customHeight="1" x14ac:dyDescent="0.25">
      <c r="A6" s="10" t="s">
        <v>30</v>
      </c>
    </row>
    <row r="7" spans="1:1" ht="19.5" customHeight="1" x14ac:dyDescent="0.25">
      <c r="A7" s="10" t="s">
        <v>31</v>
      </c>
    </row>
    <row r="8" spans="1:1" s="12" customFormat="1" ht="26.25" customHeight="1" x14ac:dyDescent="0.25">
      <c r="A8" s="11" t="s">
        <v>58</v>
      </c>
    </row>
    <row r="9" spans="1:1" s="12" customFormat="1" ht="25.5" customHeight="1" x14ac:dyDescent="0.25">
      <c r="A9" s="11" t="s">
        <v>32</v>
      </c>
    </row>
    <row r="10" spans="1:1" s="12" customFormat="1" ht="39" customHeight="1" x14ac:dyDescent="0.25">
      <c r="A10" s="15" t="s">
        <v>44</v>
      </c>
    </row>
    <row r="11" spans="1:1" s="12" customFormat="1" ht="36.75" customHeight="1" x14ac:dyDescent="0.25">
      <c r="A11" s="15" t="s">
        <v>59</v>
      </c>
    </row>
    <row r="12" spans="1:1" s="12" customFormat="1" ht="18.75" x14ac:dyDescent="0.25">
      <c r="A12" s="11" t="s">
        <v>79</v>
      </c>
    </row>
    <row r="13" spans="1:1" s="12" customFormat="1" ht="37.5" x14ac:dyDescent="0.25">
      <c r="A13" s="13" t="s">
        <v>33</v>
      </c>
    </row>
    <row r="14" spans="1:1" s="12" customFormat="1" ht="18.75" x14ac:dyDescent="0.25">
      <c r="A14" s="15" t="s">
        <v>53</v>
      </c>
    </row>
    <row r="15" spans="1:1" s="12" customFormat="1" ht="18.75" x14ac:dyDescent="0.25">
      <c r="A15" s="11" t="s">
        <v>34</v>
      </c>
    </row>
    <row r="16" spans="1:1" s="12" customFormat="1" ht="18.75" x14ac:dyDescent="0.25">
      <c r="A16" s="15" t="s">
        <v>46</v>
      </c>
    </row>
    <row r="17" spans="1:1" s="12" customFormat="1" ht="18.75" x14ac:dyDescent="0.25">
      <c r="A17" s="11" t="s">
        <v>35</v>
      </c>
    </row>
    <row r="18" spans="1:1" s="12" customFormat="1" ht="37.5" x14ac:dyDescent="0.25">
      <c r="A18" s="15" t="s">
        <v>73</v>
      </c>
    </row>
    <row r="19" spans="1:1" s="12" customFormat="1" ht="18.75" x14ac:dyDescent="0.25">
      <c r="A19" s="13" t="s">
        <v>36</v>
      </c>
    </row>
    <row r="20" spans="1:1" s="12" customFormat="1" ht="37.5" x14ac:dyDescent="0.25">
      <c r="A20" s="15" t="s">
        <v>54</v>
      </c>
    </row>
    <row r="21" spans="1:1" s="12" customFormat="1" ht="37.5" x14ac:dyDescent="0.25">
      <c r="A21" s="11" t="s">
        <v>87</v>
      </c>
    </row>
    <row r="22" spans="1:1" s="12" customFormat="1" ht="18" x14ac:dyDescent="0.25">
      <c r="A22" s="11"/>
    </row>
    <row r="23" spans="1:1" s="12" customFormat="1" ht="150" x14ac:dyDescent="0.25">
      <c r="A23" s="13" t="s">
        <v>86</v>
      </c>
    </row>
    <row r="24" spans="1:1" s="12" customFormat="1" ht="37.5" x14ac:dyDescent="0.25">
      <c r="A24" s="22" t="s">
        <v>56</v>
      </c>
    </row>
    <row r="25" spans="1:1" s="12" customFormat="1" ht="75" x14ac:dyDescent="0.25">
      <c r="A25" s="13" t="s">
        <v>37</v>
      </c>
    </row>
    <row r="26" spans="1:1" s="12" customFormat="1" ht="93.75" x14ac:dyDescent="0.25">
      <c r="A26" s="13" t="s">
        <v>43</v>
      </c>
    </row>
    <row r="27" spans="1:1" s="12" customFormat="1" ht="93.75" x14ac:dyDescent="0.25">
      <c r="A27" s="22" t="s">
        <v>47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31"/>
  <sheetViews>
    <sheetView tabSelected="1" view="pageBreakPreview" zoomScale="85" zoomScaleNormal="85" zoomScaleSheetLayoutView="85" workbookViewId="0">
      <selection activeCell="E10" sqref="E10:AP10"/>
    </sheetView>
  </sheetViews>
  <sheetFormatPr defaultRowHeight="12.75" x14ac:dyDescent="0.2"/>
  <cols>
    <col min="1" max="1" width="11.5703125" style="1" customWidth="1"/>
    <col min="2" max="2" width="16.28515625" style="1" customWidth="1"/>
    <col min="3" max="3" width="10.28515625" style="1" customWidth="1"/>
    <col min="4" max="4" width="7.42578125" style="1" customWidth="1"/>
    <col min="5" max="5" width="4.5703125" style="1" customWidth="1"/>
    <col min="6" max="6" width="4.28515625" style="1" customWidth="1"/>
    <col min="7" max="7" width="3.28515625" style="1" customWidth="1"/>
    <col min="8" max="35" width="4.28515625" style="1" customWidth="1"/>
    <col min="36" max="36" width="4" style="1" customWidth="1"/>
    <col min="37" max="41" width="4.28515625" style="1" customWidth="1"/>
    <col min="42" max="42" width="5.42578125" style="1" customWidth="1"/>
    <col min="43" max="43" width="6.7109375" style="1" customWidth="1"/>
    <col min="44" max="44" width="6" style="1" customWidth="1"/>
    <col min="45" max="45" width="7.42578125" style="1" customWidth="1"/>
    <col min="46" max="46" width="13" style="1" customWidth="1"/>
    <col min="47" max="16384" width="9.140625" style="1"/>
  </cols>
  <sheetData>
    <row r="1" spans="1:49" s="57" customFormat="1" ht="63" customHeight="1" x14ac:dyDescent="0.25">
      <c r="A1" s="20" t="s">
        <v>78</v>
      </c>
      <c r="B1" s="20"/>
      <c r="C1" s="152">
        <v>45901</v>
      </c>
      <c r="D1" s="152"/>
      <c r="E1" s="108" t="s">
        <v>96</v>
      </c>
      <c r="F1" s="108"/>
      <c r="G1" s="108"/>
      <c r="H1" s="20"/>
      <c r="L1" s="65" t="s">
        <v>27</v>
      </c>
      <c r="AC1" s="58"/>
      <c r="AD1" s="58"/>
      <c r="AL1" s="58"/>
      <c r="AM1" s="58"/>
      <c r="AN1" s="58"/>
      <c r="AO1" s="58"/>
      <c r="AP1" s="58"/>
      <c r="AQ1" s="58"/>
      <c r="AR1" s="58"/>
      <c r="AS1" s="58"/>
    </row>
    <row r="2" spans="1:49" ht="21.75" customHeight="1" x14ac:dyDescent="0.4">
      <c r="A2" s="21" t="s">
        <v>40</v>
      </c>
      <c r="B2" s="153" t="s">
        <v>48</v>
      </c>
      <c r="C2" s="153"/>
      <c r="D2" s="60"/>
      <c r="F2" s="63"/>
      <c r="G2" s="64" t="s">
        <v>76</v>
      </c>
      <c r="H2" s="20"/>
      <c r="I2" s="16"/>
      <c r="J2" s="16"/>
      <c r="K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25"/>
      <c r="AE2" s="25"/>
      <c r="AF2" s="25"/>
      <c r="AG2" s="25"/>
      <c r="AH2" s="25"/>
      <c r="AI2" s="24"/>
      <c r="AJ2" s="24"/>
      <c r="AK2" s="24"/>
      <c r="AL2" s="36"/>
      <c r="AM2" s="36"/>
      <c r="AN2" s="36"/>
      <c r="AO2" s="42"/>
      <c r="AP2" s="42"/>
      <c r="AQ2" s="42"/>
      <c r="AR2" s="42"/>
      <c r="AS2" s="42"/>
      <c r="AT2" s="24"/>
      <c r="AU2" s="24"/>
      <c r="AV2" s="24"/>
    </row>
    <row r="3" spans="1:49" ht="40.5" customHeight="1" x14ac:dyDescent="0.25">
      <c r="A3" s="21" t="s">
        <v>49</v>
      </c>
      <c r="B3" s="151" t="s">
        <v>95</v>
      </c>
      <c r="C3" s="151"/>
      <c r="D3" s="60"/>
      <c r="E3" s="23"/>
      <c r="F3" s="23"/>
      <c r="G3" s="145" t="s">
        <v>74</v>
      </c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7"/>
      <c r="X3" s="148" t="s">
        <v>45</v>
      </c>
      <c r="Y3" s="149"/>
      <c r="Z3" s="149"/>
      <c r="AA3" s="149"/>
      <c r="AB3" s="150"/>
      <c r="AC3" s="123" t="s">
        <v>60</v>
      </c>
      <c r="AD3" s="124"/>
      <c r="AE3" s="124"/>
      <c r="AF3" s="124"/>
      <c r="AG3" s="124"/>
      <c r="AH3" s="124"/>
      <c r="AI3" s="124"/>
      <c r="AJ3" s="124"/>
      <c r="AK3" s="124"/>
      <c r="AL3" s="124"/>
      <c r="AM3" s="125"/>
      <c r="AN3" s="144" t="s">
        <v>61</v>
      </c>
      <c r="AO3" s="144"/>
      <c r="AP3" s="38" t="s">
        <v>62</v>
      </c>
      <c r="AQ3" s="38"/>
      <c r="AR3" s="43"/>
      <c r="AS3" s="24"/>
      <c r="AT3" s="24"/>
      <c r="AU3" s="40"/>
      <c r="AV3" s="24"/>
    </row>
    <row r="4" spans="1:49" ht="22.5" customHeight="1" x14ac:dyDescent="0.2">
      <c r="B4" s="115" t="s">
        <v>50</v>
      </c>
      <c r="C4" s="115"/>
      <c r="D4" s="24"/>
      <c r="E4" s="24"/>
      <c r="F4" s="26"/>
      <c r="G4" s="62" t="s">
        <v>64</v>
      </c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110" t="s">
        <v>80</v>
      </c>
      <c r="Y4" s="111"/>
      <c r="Z4" s="111"/>
      <c r="AA4" s="111"/>
      <c r="AB4" s="112"/>
      <c r="AC4" s="126"/>
      <c r="AD4" s="127"/>
      <c r="AE4" s="127"/>
      <c r="AF4" s="127"/>
      <c r="AG4" s="127"/>
      <c r="AH4" s="127"/>
      <c r="AI4" s="127"/>
      <c r="AJ4" s="127"/>
      <c r="AK4" s="127"/>
      <c r="AL4" s="127"/>
      <c r="AM4" s="128"/>
      <c r="AN4" s="144"/>
      <c r="AO4" s="144"/>
      <c r="AP4" s="109" t="s">
        <v>63</v>
      </c>
      <c r="AQ4" s="109"/>
      <c r="AU4" s="40"/>
      <c r="AV4" s="24"/>
    </row>
    <row r="5" spans="1:49" ht="42.75" customHeight="1" x14ac:dyDescent="0.2">
      <c r="A5" s="48" t="s">
        <v>51</v>
      </c>
      <c r="B5" s="19" t="s">
        <v>96</v>
      </c>
      <c r="C5" s="29" t="s">
        <v>41</v>
      </c>
      <c r="D5" s="3"/>
      <c r="E5" s="24"/>
      <c r="F5" s="26"/>
      <c r="G5" s="116" t="s">
        <v>65</v>
      </c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3"/>
      <c r="Y5" s="113"/>
      <c r="Z5" s="113"/>
      <c r="AA5" s="113"/>
      <c r="AB5" s="114"/>
      <c r="AC5" s="129"/>
      <c r="AD5" s="130"/>
      <c r="AE5" s="130"/>
      <c r="AF5" s="130"/>
      <c r="AG5" s="130"/>
      <c r="AH5" s="130"/>
      <c r="AI5" s="130"/>
      <c r="AJ5" s="130"/>
      <c r="AK5" s="130"/>
      <c r="AL5" s="130"/>
      <c r="AM5" s="131"/>
      <c r="AN5" s="144"/>
      <c r="AO5" s="144"/>
      <c r="AP5" s="119" t="s">
        <v>49</v>
      </c>
      <c r="AQ5" s="120"/>
      <c r="AU5" s="40"/>
      <c r="AV5" s="24"/>
    </row>
    <row r="6" spans="1:49" ht="35.25" customHeight="1" x14ac:dyDescent="0.2">
      <c r="A6" s="49" t="s">
        <v>52</v>
      </c>
      <c r="B6" s="94">
        <v>45901</v>
      </c>
      <c r="C6" s="29" t="s">
        <v>42</v>
      </c>
      <c r="D6" s="28"/>
      <c r="E6" s="27"/>
      <c r="F6" s="2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21" t="s">
        <v>81</v>
      </c>
      <c r="Y6" s="122"/>
      <c r="Z6" s="122"/>
      <c r="AA6" s="122"/>
      <c r="AB6" s="122"/>
      <c r="AC6" s="51" t="s">
        <v>82</v>
      </c>
      <c r="AD6" s="44"/>
      <c r="AE6" s="44"/>
      <c r="AF6" s="44"/>
      <c r="AG6" s="44"/>
      <c r="AH6" s="36"/>
      <c r="AU6" s="24"/>
      <c r="AV6" s="24"/>
    </row>
    <row r="7" spans="1:49" ht="26.25" customHeight="1" x14ac:dyDescent="0.2">
      <c r="A7" s="117" t="s">
        <v>77</v>
      </c>
      <c r="B7" s="117"/>
      <c r="C7" s="118"/>
      <c r="D7" s="118"/>
      <c r="E7" s="24"/>
      <c r="F7" s="2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Y7" s="41"/>
      <c r="Z7" s="24"/>
      <c r="AB7" s="41"/>
      <c r="AC7" s="53" t="s">
        <v>84</v>
      </c>
      <c r="AP7" s="35"/>
      <c r="AQ7" s="35"/>
      <c r="AR7" s="35"/>
      <c r="AS7" s="24"/>
    </row>
    <row r="8" spans="1:49" ht="22.5" customHeight="1" x14ac:dyDescent="0.25">
      <c r="A8" s="54"/>
      <c r="B8" s="54"/>
      <c r="C8" s="54"/>
      <c r="D8" s="55"/>
      <c r="E8" s="55"/>
      <c r="F8" s="55"/>
      <c r="G8" s="56"/>
      <c r="H8" s="56"/>
      <c r="I8" s="54"/>
      <c r="J8" s="24"/>
      <c r="K8" s="24"/>
      <c r="X8" s="61"/>
      <c r="Y8" s="24"/>
      <c r="Z8" s="34"/>
      <c r="AA8" s="34"/>
      <c r="AB8" s="34"/>
      <c r="AC8" s="50" t="s">
        <v>83</v>
      </c>
      <c r="AD8" s="35"/>
      <c r="AE8" s="35"/>
      <c r="AF8" s="35"/>
      <c r="AG8" s="35"/>
      <c r="AH8" s="35"/>
      <c r="AI8" s="35"/>
      <c r="AJ8" s="35"/>
      <c r="AK8" s="66"/>
      <c r="AL8" s="52"/>
      <c r="AM8" s="35"/>
      <c r="AN8" s="35"/>
      <c r="AO8" s="35"/>
      <c r="AP8" s="35"/>
      <c r="AQ8" s="35"/>
      <c r="AR8" s="35"/>
      <c r="AS8" s="36"/>
    </row>
    <row r="9" spans="1:49" ht="12.75" customHeight="1" x14ac:dyDescent="0.2">
      <c r="A9" s="46"/>
      <c r="B9" s="47"/>
      <c r="C9" s="47"/>
      <c r="D9" s="47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6"/>
      <c r="AN9" s="46"/>
      <c r="AO9" s="46"/>
      <c r="AP9" s="46"/>
      <c r="AQ9" s="46"/>
      <c r="AR9" s="46"/>
      <c r="AS9" s="46"/>
    </row>
    <row r="10" spans="1:49" ht="26.25" x14ac:dyDescent="0.2">
      <c r="A10" s="135" t="s">
        <v>25</v>
      </c>
      <c r="B10" s="135"/>
      <c r="C10" s="135"/>
      <c r="D10" s="135"/>
      <c r="E10" s="136" t="s">
        <v>28</v>
      </c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  <c r="AG10" s="136"/>
      <c r="AH10" s="136"/>
      <c r="AI10" s="136"/>
      <c r="AJ10" s="136"/>
      <c r="AK10" s="136"/>
      <c r="AL10" s="136"/>
      <c r="AM10" s="136"/>
      <c r="AN10" s="136"/>
      <c r="AO10" s="136"/>
      <c r="AP10" s="136"/>
      <c r="AQ10" s="137" t="s">
        <v>15</v>
      </c>
      <c r="AR10" s="138" t="s">
        <v>17</v>
      </c>
      <c r="AS10" s="132" t="s">
        <v>16</v>
      </c>
      <c r="AT10" s="2"/>
      <c r="AU10" s="2"/>
      <c r="AV10" s="2"/>
      <c r="AW10" s="2"/>
    </row>
    <row r="11" spans="1:49" ht="12.75" customHeight="1" x14ac:dyDescent="0.2">
      <c r="A11" s="133" t="s">
        <v>0</v>
      </c>
      <c r="B11" s="133"/>
      <c r="C11" s="133"/>
      <c r="D11" s="17" t="s">
        <v>13</v>
      </c>
      <c r="E11" s="133" t="s">
        <v>1</v>
      </c>
      <c r="F11" s="133"/>
      <c r="G11" s="133"/>
      <c r="H11" s="133"/>
      <c r="I11" s="133" t="s">
        <v>2</v>
      </c>
      <c r="J11" s="133"/>
      <c r="K11" s="133"/>
      <c r="L11" s="133"/>
      <c r="M11" s="133" t="s">
        <v>3</v>
      </c>
      <c r="N11" s="133"/>
      <c r="O11" s="133"/>
      <c r="P11" s="133"/>
      <c r="Q11" s="133" t="s">
        <v>4</v>
      </c>
      <c r="R11" s="133"/>
      <c r="S11" s="133"/>
      <c r="T11" s="133"/>
      <c r="U11" s="133" t="s">
        <v>5</v>
      </c>
      <c r="V11" s="133"/>
      <c r="W11" s="133"/>
      <c r="X11" s="133" t="s">
        <v>6</v>
      </c>
      <c r="Y11" s="133"/>
      <c r="Z11" s="133"/>
      <c r="AA11" s="133"/>
      <c r="AB11" s="133" t="s">
        <v>7</v>
      </c>
      <c r="AC11" s="133"/>
      <c r="AD11" s="133"/>
      <c r="AE11" s="133" t="s">
        <v>8</v>
      </c>
      <c r="AF11" s="133"/>
      <c r="AG11" s="133"/>
      <c r="AH11" s="133"/>
      <c r="AI11" s="133"/>
      <c r="AJ11" s="133" t="s">
        <v>9</v>
      </c>
      <c r="AK11" s="133"/>
      <c r="AL11" s="133"/>
      <c r="AM11" s="133" t="s">
        <v>10</v>
      </c>
      <c r="AN11" s="133"/>
      <c r="AO11" s="133"/>
      <c r="AP11" s="133"/>
      <c r="AQ11" s="137"/>
      <c r="AR11" s="138"/>
      <c r="AS11" s="132"/>
      <c r="AT11" s="2"/>
      <c r="AU11" s="2"/>
      <c r="AV11" s="2"/>
      <c r="AW11" s="2"/>
    </row>
    <row r="12" spans="1:49" ht="12.75" customHeight="1" thickBot="1" x14ac:dyDescent="0.25">
      <c r="A12" s="133"/>
      <c r="B12" s="133"/>
      <c r="C12" s="134"/>
      <c r="D12" s="69" t="s">
        <v>14</v>
      </c>
      <c r="E12" s="70">
        <v>1</v>
      </c>
      <c r="F12" s="70">
        <v>2</v>
      </c>
      <c r="G12" s="70">
        <v>3</v>
      </c>
      <c r="H12" s="70">
        <v>4</v>
      </c>
      <c r="I12" s="70">
        <v>5</v>
      </c>
      <c r="J12" s="70">
        <v>6</v>
      </c>
      <c r="K12" s="70">
        <v>7</v>
      </c>
      <c r="L12" s="70">
        <v>8</v>
      </c>
      <c r="M12" s="70">
        <v>9</v>
      </c>
      <c r="N12" s="70">
        <v>10</v>
      </c>
      <c r="O12" s="70">
        <v>11</v>
      </c>
      <c r="P12" s="70">
        <v>12</v>
      </c>
      <c r="Q12" s="70">
        <v>13</v>
      </c>
      <c r="R12" s="70">
        <v>14</v>
      </c>
      <c r="S12" s="70">
        <v>15</v>
      </c>
      <c r="T12" s="70">
        <v>16</v>
      </c>
      <c r="U12" s="70">
        <v>17</v>
      </c>
      <c r="V12" s="70">
        <v>18</v>
      </c>
      <c r="W12" s="70">
        <v>19</v>
      </c>
      <c r="X12" s="70">
        <v>20</v>
      </c>
      <c r="Y12" s="70">
        <v>21</v>
      </c>
      <c r="Z12" s="70">
        <v>22</v>
      </c>
      <c r="AA12" s="70">
        <v>23</v>
      </c>
      <c r="AB12" s="70">
        <v>24</v>
      </c>
      <c r="AC12" s="70">
        <v>25</v>
      </c>
      <c r="AD12" s="70">
        <v>26</v>
      </c>
      <c r="AE12" s="70">
        <v>27</v>
      </c>
      <c r="AF12" s="70">
        <v>28</v>
      </c>
      <c r="AG12" s="70">
        <v>29</v>
      </c>
      <c r="AH12" s="70">
        <v>30</v>
      </c>
      <c r="AI12" s="70">
        <v>31</v>
      </c>
      <c r="AJ12" s="70">
        <v>32</v>
      </c>
      <c r="AK12" s="70">
        <v>33</v>
      </c>
      <c r="AL12" s="70">
        <v>34</v>
      </c>
      <c r="AM12" s="70">
        <v>35</v>
      </c>
      <c r="AN12" s="70">
        <v>36</v>
      </c>
      <c r="AO12" s="70">
        <v>37</v>
      </c>
      <c r="AP12" s="70">
        <v>38</v>
      </c>
      <c r="AQ12" s="137"/>
      <c r="AR12" s="138"/>
      <c r="AS12" s="132"/>
      <c r="AT12" s="4"/>
      <c r="AU12" s="4"/>
      <c r="AV12" s="4"/>
      <c r="AW12" s="4"/>
    </row>
    <row r="13" spans="1:49" ht="12.75" customHeight="1" x14ac:dyDescent="0.2">
      <c r="A13" s="139" t="s">
        <v>18</v>
      </c>
      <c r="B13" s="140" t="s">
        <v>12</v>
      </c>
      <c r="C13" s="95" t="s">
        <v>70</v>
      </c>
      <c r="D13" s="71"/>
      <c r="E13" s="72"/>
      <c r="F13" s="87">
        <v>1</v>
      </c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82">
        <v>1</v>
      </c>
      <c r="S13" s="72"/>
      <c r="T13" s="72"/>
      <c r="U13" s="72"/>
      <c r="V13" s="87">
        <v>1</v>
      </c>
      <c r="W13" s="72"/>
      <c r="X13" s="72"/>
      <c r="Y13" s="72"/>
      <c r="Z13" s="72"/>
      <c r="AA13" s="72"/>
      <c r="AB13" s="72"/>
      <c r="AC13" s="82">
        <v>1</v>
      </c>
      <c r="AD13" s="72"/>
      <c r="AE13" s="72"/>
      <c r="AF13" s="72"/>
      <c r="AG13" s="87">
        <v>1</v>
      </c>
      <c r="AH13" s="73">
        <v>1</v>
      </c>
      <c r="AI13" s="72"/>
      <c r="AJ13" s="72"/>
      <c r="AK13" s="72"/>
      <c r="AL13" s="72"/>
      <c r="AM13" s="74"/>
      <c r="AN13" s="74"/>
      <c r="AO13" s="74"/>
      <c r="AP13" s="75"/>
      <c r="AQ13" s="68">
        <f t="shared" ref="AQ13:AQ90" si="0">SUM(E13:AP13)</f>
        <v>6</v>
      </c>
      <c r="AR13" s="3">
        <f>34*3</f>
        <v>102</v>
      </c>
      <c r="AS13" s="6">
        <f t="shared" ref="AS13:AS90" si="1">AQ13/AR13</f>
        <v>5.8823529411764705E-2</v>
      </c>
      <c r="AT13" s="98" t="s">
        <v>89</v>
      </c>
    </row>
    <row r="14" spans="1:49" x14ac:dyDescent="0.2">
      <c r="A14" s="139"/>
      <c r="B14" s="141"/>
      <c r="C14" s="96" t="s">
        <v>71</v>
      </c>
      <c r="D14" s="33"/>
      <c r="E14" s="18"/>
      <c r="F14" s="88">
        <v>1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90">
        <v>1</v>
      </c>
      <c r="S14" s="18"/>
      <c r="T14" s="18"/>
      <c r="U14" s="18"/>
      <c r="V14" s="88">
        <v>1</v>
      </c>
      <c r="W14" s="18"/>
      <c r="X14" s="18"/>
      <c r="Y14" s="18"/>
      <c r="Z14" s="18"/>
      <c r="AA14" s="18"/>
      <c r="AB14" s="18"/>
      <c r="AC14" s="90">
        <v>1</v>
      </c>
      <c r="AD14" s="18"/>
      <c r="AE14" s="18"/>
      <c r="AF14" s="18"/>
      <c r="AG14" s="88">
        <v>1</v>
      </c>
      <c r="AH14" s="67">
        <v>1</v>
      </c>
      <c r="AI14" s="18"/>
      <c r="AJ14" s="18"/>
      <c r="AK14" s="18"/>
      <c r="AL14" s="18"/>
      <c r="AM14" s="5"/>
      <c r="AN14" s="5"/>
      <c r="AO14" s="5"/>
      <c r="AP14" s="76"/>
      <c r="AQ14" s="68">
        <f t="shared" si="0"/>
        <v>6</v>
      </c>
      <c r="AR14" s="3">
        <f t="shared" ref="AR14:AR17" si="2">34*3</f>
        <v>102</v>
      </c>
      <c r="AS14" s="6">
        <f t="shared" si="1"/>
        <v>5.8823529411764705E-2</v>
      </c>
      <c r="AT14" s="103" t="s">
        <v>88</v>
      </c>
    </row>
    <row r="15" spans="1:49" x14ac:dyDescent="0.2">
      <c r="A15" s="139"/>
      <c r="B15" s="141"/>
      <c r="C15" s="96" t="s">
        <v>72</v>
      </c>
      <c r="D15" s="33"/>
      <c r="E15" s="18"/>
      <c r="F15" s="88">
        <v>1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90">
        <v>1</v>
      </c>
      <c r="S15" s="18"/>
      <c r="T15" s="18"/>
      <c r="U15" s="18"/>
      <c r="V15" s="88">
        <v>1</v>
      </c>
      <c r="W15" s="18"/>
      <c r="X15" s="18"/>
      <c r="Y15" s="18"/>
      <c r="Z15" s="18"/>
      <c r="AA15" s="18"/>
      <c r="AB15" s="18"/>
      <c r="AC15" s="90">
        <v>1</v>
      </c>
      <c r="AD15" s="18"/>
      <c r="AE15" s="18"/>
      <c r="AF15" s="18"/>
      <c r="AG15" s="88">
        <v>1</v>
      </c>
      <c r="AH15" s="67">
        <v>1</v>
      </c>
      <c r="AI15" s="18"/>
      <c r="AJ15" s="18"/>
      <c r="AK15" s="18"/>
      <c r="AL15" s="18"/>
      <c r="AM15" s="5"/>
      <c r="AN15" s="5"/>
      <c r="AO15" s="5"/>
      <c r="AP15" s="76"/>
      <c r="AQ15" s="68">
        <f t="shared" ref="AQ15:AQ17" si="3">SUM(E15:AP15)</f>
        <v>6</v>
      </c>
      <c r="AR15" s="3">
        <f t="shared" si="2"/>
        <v>102</v>
      </c>
      <c r="AS15" s="6">
        <f t="shared" ref="AS15:AS17" si="4">AQ15/AR15</f>
        <v>5.8823529411764705E-2</v>
      </c>
      <c r="AT15" s="99" t="s">
        <v>94</v>
      </c>
    </row>
    <row r="16" spans="1:49" x14ac:dyDescent="0.2">
      <c r="A16" s="139"/>
      <c r="B16" s="141"/>
      <c r="C16" s="96" t="s">
        <v>90</v>
      </c>
      <c r="D16" s="33"/>
      <c r="E16" s="18"/>
      <c r="F16" s="88">
        <v>1</v>
      </c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90">
        <v>1</v>
      </c>
      <c r="S16" s="18"/>
      <c r="T16" s="18"/>
      <c r="U16" s="18"/>
      <c r="V16" s="88">
        <v>1</v>
      </c>
      <c r="W16" s="18"/>
      <c r="X16" s="18"/>
      <c r="Y16" s="18"/>
      <c r="Z16" s="18"/>
      <c r="AA16" s="18"/>
      <c r="AB16" s="18"/>
      <c r="AC16" s="90">
        <v>1</v>
      </c>
      <c r="AD16" s="18"/>
      <c r="AE16" s="18"/>
      <c r="AF16" s="18"/>
      <c r="AG16" s="88">
        <v>1</v>
      </c>
      <c r="AH16" s="67">
        <v>1</v>
      </c>
      <c r="AI16" s="18"/>
      <c r="AJ16" s="18"/>
      <c r="AK16" s="18"/>
      <c r="AL16" s="18"/>
      <c r="AM16" s="5"/>
      <c r="AN16" s="5"/>
      <c r="AO16" s="5"/>
      <c r="AP16" s="76"/>
      <c r="AQ16" s="68">
        <f t="shared" si="3"/>
        <v>6</v>
      </c>
      <c r="AR16" s="3">
        <f t="shared" si="2"/>
        <v>102</v>
      </c>
      <c r="AS16" s="6">
        <f t="shared" si="4"/>
        <v>5.8823529411764705E-2</v>
      </c>
      <c r="AT16" s="32"/>
    </row>
    <row r="17" spans="1:46" ht="13.5" thickBot="1" x14ac:dyDescent="0.25">
      <c r="A17" s="139"/>
      <c r="B17" s="141"/>
      <c r="C17" s="96" t="s">
        <v>91</v>
      </c>
      <c r="D17" s="33"/>
      <c r="E17" s="18"/>
      <c r="F17" s="88">
        <v>1</v>
      </c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90">
        <v>1</v>
      </c>
      <c r="S17" s="18"/>
      <c r="T17" s="18"/>
      <c r="U17" s="18"/>
      <c r="V17" s="88">
        <v>1</v>
      </c>
      <c r="W17" s="18"/>
      <c r="X17" s="18"/>
      <c r="Y17" s="18"/>
      <c r="Z17" s="18"/>
      <c r="AA17" s="18"/>
      <c r="AB17" s="18"/>
      <c r="AC17" s="90">
        <v>1</v>
      </c>
      <c r="AD17" s="18"/>
      <c r="AE17" s="18"/>
      <c r="AF17" s="18"/>
      <c r="AG17" s="88">
        <v>1</v>
      </c>
      <c r="AH17" s="67">
        <v>1</v>
      </c>
      <c r="AI17" s="18"/>
      <c r="AJ17" s="18"/>
      <c r="AK17" s="18"/>
      <c r="AL17" s="18"/>
      <c r="AM17" s="5"/>
      <c r="AN17" s="5"/>
      <c r="AO17" s="5"/>
      <c r="AP17" s="76"/>
      <c r="AQ17" s="68">
        <f t="shared" si="3"/>
        <v>6</v>
      </c>
      <c r="AR17" s="3">
        <f t="shared" si="2"/>
        <v>102</v>
      </c>
      <c r="AS17" s="6">
        <f t="shared" si="4"/>
        <v>5.8823529411764705E-2</v>
      </c>
      <c r="AT17" s="32"/>
    </row>
    <row r="18" spans="1:46" ht="13.5" customHeight="1" x14ac:dyDescent="0.2">
      <c r="A18" s="139"/>
      <c r="B18" s="140" t="s">
        <v>19</v>
      </c>
      <c r="C18" s="95" t="s">
        <v>70</v>
      </c>
      <c r="D18" s="71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87">
        <v>1</v>
      </c>
      <c r="X18" s="72"/>
      <c r="Y18" s="72"/>
      <c r="Z18" s="72"/>
      <c r="AA18" s="72"/>
      <c r="AB18" s="72"/>
      <c r="AC18" s="72"/>
      <c r="AD18" s="72"/>
      <c r="AE18" s="72"/>
      <c r="AF18" s="72"/>
      <c r="AG18" s="87">
        <v>1</v>
      </c>
      <c r="AH18" s="72"/>
      <c r="AI18" s="73">
        <v>1</v>
      </c>
      <c r="AJ18" s="72"/>
      <c r="AK18" s="72"/>
      <c r="AL18" s="72"/>
      <c r="AM18" s="74"/>
      <c r="AN18" s="74"/>
      <c r="AO18" s="74"/>
      <c r="AP18" s="75"/>
      <c r="AQ18" s="68">
        <f t="shared" si="0"/>
        <v>3</v>
      </c>
      <c r="AR18" s="3">
        <f>34*2</f>
        <v>68</v>
      </c>
      <c r="AS18" s="6">
        <f t="shared" si="1"/>
        <v>4.4117647058823532E-2</v>
      </c>
    </row>
    <row r="19" spans="1:46" ht="13.5" customHeight="1" x14ac:dyDescent="0.2">
      <c r="A19" s="139"/>
      <c r="B19" s="141"/>
      <c r="C19" s="96" t="s">
        <v>71</v>
      </c>
      <c r="D19" s="33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88">
        <v>1</v>
      </c>
      <c r="X19" s="18"/>
      <c r="Y19" s="18"/>
      <c r="Z19" s="18"/>
      <c r="AA19" s="18"/>
      <c r="AB19" s="18"/>
      <c r="AC19" s="18"/>
      <c r="AD19" s="18"/>
      <c r="AE19" s="18"/>
      <c r="AF19" s="18"/>
      <c r="AG19" s="88">
        <v>1</v>
      </c>
      <c r="AH19" s="18"/>
      <c r="AI19" s="67">
        <v>1</v>
      </c>
      <c r="AJ19" s="18"/>
      <c r="AK19" s="18"/>
      <c r="AL19" s="18"/>
      <c r="AM19" s="5"/>
      <c r="AN19" s="5"/>
      <c r="AO19" s="5"/>
      <c r="AP19" s="76"/>
      <c r="AQ19" s="68">
        <f t="shared" ref="AQ19:AQ22" si="5">SUM(E19:AP19)</f>
        <v>3</v>
      </c>
      <c r="AR19" s="3">
        <f t="shared" ref="AR19:AR22" si="6">34*2</f>
        <v>68</v>
      </c>
      <c r="AS19" s="6">
        <f t="shared" ref="AS19:AS22" si="7">AQ19/AR19</f>
        <v>4.4117647058823532E-2</v>
      </c>
    </row>
    <row r="20" spans="1:46" ht="13.5" customHeight="1" x14ac:dyDescent="0.2">
      <c r="A20" s="139"/>
      <c r="B20" s="141"/>
      <c r="C20" s="96" t="s">
        <v>72</v>
      </c>
      <c r="D20" s="33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88">
        <v>1</v>
      </c>
      <c r="X20" s="18"/>
      <c r="Y20" s="18"/>
      <c r="Z20" s="18"/>
      <c r="AA20" s="18"/>
      <c r="AB20" s="18"/>
      <c r="AC20" s="18"/>
      <c r="AD20" s="18"/>
      <c r="AE20" s="18"/>
      <c r="AF20" s="18"/>
      <c r="AG20" s="88">
        <v>1</v>
      </c>
      <c r="AH20" s="18"/>
      <c r="AI20" s="67">
        <v>1</v>
      </c>
      <c r="AJ20" s="18"/>
      <c r="AK20" s="18"/>
      <c r="AL20" s="18"/>
      <c r="AM20" s="5"/>
      <c r="AN20" s="5"/>
      <c r="AO20" s="5"/>
      <c r="AP20" s="76"/>
      <c r="AQ20" s="68">
        <f t="shared" si="5"/>
        <v>3</v>
      </c>
      <c r="AR20" s="3">
        <f t="shared" si="6"/>
        <v>68</v>
      </c>
      <c r="AS20" s="6">
        <f t="shared" si="7"/>
        <v>4.4117647058823532E-2</v>
      </c>
    </row>
    <row r="21" spans="1:46" ht="13.5" customHeight="1" x14ac:dyDescent="0.2">
      <c r="A21" s="139"/>
      <c r="B21" s="141"/>
      <c r="C21" s="96" t="s">
        <v>90</v>
      </c>
      <c r="D21" s="33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88">
        <v>1</v>
      </c>
      <c r="X21" s="18"/>
      <c r="Y21" s="18"/>
      <c r="Z21" s="18"/>
      <c r="AA21" s="18"/>
      <c r="AB21" s="18"/>
      <c r="AC21" s="18"/>
      <c r="AD21" s="18"/>
      <c r="AE21" s="18"/>
      <c r="AF21" s="18"/>
      <c r="AG21" s="88">
        <v>1</v>
      </c>
      <c r="AH21" s="18"/>
      <c r="AI21" s="67">
        <v>1</v>
      </c>
      <c r="AJ21" s="18"/>
      <c r="AK21" s="18"/>
      <c r="AL21" s="18"/>
      <c r="AM21" s="5"/>
      <c r="AN21" s="5"/>
      <c r="AO21" s="5"/>
      <c r="AP21" s="76"/>
      <c r="AQ21" s="68">
        <f t="shared" si="5"/>
        <v>3</v>
      </c>
      <c r="AR21" s="3">
        <f t="shared" si="6"/>
        <v>68</v>
      </c>
      <c r="AS21" s="6">
        <f t="shared" si="7"/>
        <v>4.4117647058823532E-2</v>
      </c>
    </row>
    <row r="22" spans="1:46" ht="13.5" customHeight="1" thickBot="1" x14ac:dyDescent="0.25">
      <c r="A22" s="139"/>
      <c r="B22" s="141"/>
      <c r="C22" s="96" t="s">
        <v>91</v>
      </c>
      <c r="D22" s="33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88">
        <v>1</v>
      </c>
      <c r="X22" s="18"/>
      <c r="Y22" s="18"/>
      <c r="Z22" s="18"/>
      <c r="AA22" s="18"/>
      <c r="AB22" s="18"/>
      <c r="AC22" s="18"/>
      <c r="AD22" s="18"/>
      <c r="AE22" s="18"/>
      <c r="AF22" s="18"/>
      <c r="AG22" s="88">
        <v>1</v>
      </c>
      <c r="AH22" s="18"/>
      <c r="AI22" s="67">
        <v>1</v>
      </c>
      <c r="AJ22" s="18"/>
      <c r="AK22" s="18"/>
      <c r="AL22" s="18"/>
      <c r="AM22" s="5"/>
      <c r="AN22" s="5"/>
      <c r="AO22" s="5"/>
      <c r="AP22" s="76"/>
      <c r="AQ22" s="68">
        <f t="shared" si="5"/>
        <v>3</v>
      </c>
      <c r="AR22" s="3">
        <f t="shared" si="6"/>
        <v>68</v>
      </c>
      <c r="AS22" s="6">
        <f t="shared" si="7"/>
        <v>4.4117647058823532E-2</v>
      </c>
    </row>
    <row r="23" spans="1:46" ht="12.75" customHeight="1" x14ac:dyDescent="0.2">
      <c r="A23" s="139"/>
      <c r="B23" s="140" t="s">
        <v>11</v>
      </c>
      <c r="C23" s="95" t="s">
        <v>70</v>
      </c>
      <c r="D23" s="92"/>
      <c r="E23" s="72"/>
      <c r="F23" s="72"/>
      <c r="G23" s="87">
        <v>1</v>
      </c>
      <c r="H23" s="72"/>
      <c r="I23" s="72"/>
      <c r="J23" s="87">
        <v>1</v>
      </c>
      <c r="K23" s="72"/>
      <c r="L23" s="72"/>
      <c r="M23" s="72"/>
      <c r="N23" s="72"/>
      <c r="O23" s="87">
        <v>1</v>
      </c>
      <c r="P23" s="72"/>
      <c r="Q23" s="72"/>
      <c r="R23" s="87">
        <v>1</v>
      </c>
      <c r="S23" s="72"/>
      <c r="T23" s="72"/>
      <c r="U23" s="87">
        <v>1</v>
      </c>
      <c r="V23" s="72"/>
      <c r="W23" s="87">
        <v>1</v>
      </c>
      <c r="X23" s="72"/>
      <c r="Y23" s="72"/>
      <c r="Z23" s="72"/>
      <c r="AA23" s="72"/>
      <c r="AB23" s="87">
        <v>1</v>
      </c>
      <c r="AC23" s="72"/>
      <c r="AD23" s="87">
        <v>1</v>
      </c>
      <c r="AE23" s="72"/>
      <c r="AF23" s="72"/>
      <c r="AG23" s="72"/>
      <c r="AH23" s="73">
        <v>1</v>
      </c>
      <c r="AI23" s="72"/>
      <c r="AJ23" s="72"/>
      <c r="AK23" s="72"/>
      <c r="AL23" s="72"/>
      <c r="AM23" s="74"/>
      <c r="AN23" s="74"/>
      <c r="AO23" s="74"/>
      <c r="AP23" s="75"/>
      <c r="AQ23" s="68">
        <f t="shared" si="0"/>
        <v>9</v>
      </c>
      <c r="AR23" s="3">
        <f t="shared" ref="AR23:AR34" si="8">34*3</f>
        <v>102</v>
      </c>
      <c r="AS23" s="6">
        <f t="shared" si="1"/>
        <v>8.8235294117647065E-2</v>
      </c>
    </row>
    <row r="24" spans="1:46" ht="12.75" customHeight="1" x14ac:dyDescent="0.2">
      <c r="A24" s="139"/>
      <c r="B24" s="141"/>
      <c r="C24" s="96" t="s">
        <v>71</v>
      </c>
      <c r="D24" s="37"/>
      <c r="E24" s="18"/>
      <c r="F24" s="18"/>
      <c r="G24" s="88">
        <v>1</v>
      </c>
      <c r="H24" s="18"/>
      <c r="I24" s="18"/>
      <c r="J24" s="88">
        <v>1</v>
      </c>
      <c r="K24" s="18"/>
      <c r="L24" s="18"/>
      <c r="M24" s="18"/>
      <c r="N24" s="18"/>
      <c r="O24" s="88">
        <v>1</v>
      </c>
      <c r="P24" s="18"/>
      <c r="Q24" s="18"/>
      <c r="R24" s="88">
        <v>1</v>
      </c>
      <c r="S24" s="18"/>
      <c r="T24" s="18"/>
      <c r="U24" s="88">
        <v>1</v>
      </c>
      <c r="V24" s="18"/>
      <c r="W24" s="88">
        <v>1</v>
      </c>
      <c r="X24" s="18"/>
      <c r="Y24" s="18"/>
      <c r="Z24" s="18"/>
      <c r="AA24" s="18"/>
      <c r="AB24" s="88">
        <v>1</v>
      </c>
      <c r="AC24" s="18"/>
      <c r="AD24" s="88">
        <v>1</v>
      </c>
      <c r="AE24" s="18"/>
      <c r="AF24" s="18"/>
      <c r="AG24" s="18"/>
      <c r="AH24" s="67">
        <v>1</v>
      </c>
      <c r="AI24" s="18"/>
      <c r="AJ24" s="18"/>
      <c r="AK24" s="18"/>
      <c r="AL24" s="18"/>
      <c r="AM24" s="5"/>
      <c r="AN24" s="5"/>
      <c r="AO24" s="5"/>
      <c r="AP24" s="76"/>
      <c r="AQ24" s="68">
        <f t="shared" ref="AQ24:AQ27" si="9">SUM(E24:AP24)</f>
        <v>9</v>
      </c>
      <c r="AR24" s="3">
        <f t="shared" si="8"/>
        <v>102</v>
      </c>
      <c r="AS24" s="6">
        <f t="shared" ref="AS24:AS27" si="10">AQ24/AR24</f>
        <v>8.8235294117647065E-2</v>
      </c>
    </row>
    <row r="25" spans="1:46" ht="12.75" customHeight="1" x14ac:dyDescent="0.2">
      <c r="A25" s="139"/>
      <c r="B25" s="141"/>
      <c r="C25" s="96" t="s">
        <v>72</v>
      </c>
      <c r="D25" s="37"/>
      <c r="E25" s="18"/>
      <c r="F25" s="18"/>
      <c r="G25" s="88">
        <v>1</v>
      </c>
      <c r="H25" s="18"/>
      <c r="I25" s="18"/>
      <c r="J25" s="88">
        <v>1</v>
      </c>
      <c r="K25" s="18"/>
      <c r="L25" s="18"/>
      <c r="M25" s="18"/>
      <c r="N25" s="18"/>
      <c r="O25" s="88">
        <v>1</v>
      </c>
      <c r="P25" s="18"/>
      <c r="Q25" s="18"/>
      <c r="R25" s="88">
        <v>1</v>
      </c>
      <c r="S25" s="18"/>
      <c r="T25" s="18"/>
      <c r="U25" s="88">
        <v>1</v>
      </c>
      <c r="V25" s="18"/>
      <c r="W25" s="88">
        <v>1</v>
      </c>
      <c r="X25" s="18"/>
      <c r="Y25" s="18"/>
      <c r="Z25" s="18"/>
      <c r="AA25" s="18"/>
      <c r="AB25" s="88">
        <v>1</v>
      </c>
      <c r="AC25" s="18"/>
      <c r="AD25" s="88">
        <v>1</v>
      </c>
      <c r="AE25" s="18"/>
      <c r="AF25" s="18"/>
      <c r="AG25" s="18"/>
      <c r="AH25" s="67">
        <v>1</v>
      </c>
      <c r="AI25" s="18"/>
      <c r="AJ25" s="18"/>
      <c r="AK25" s="18"/>
      <c r="AL25" s="18"/>
      <c r="AM25" s="5"/>
      <c r="AN25" s="5"/>
      <c r="AO25" s="5"/>
      <c r="AP25" s="76"/>
      <c r="AQ25" s="68">
        <f t="shared" si="9"/>
        <v>9</v>
      </c>
      <c r="AR25" s="3">
        <f t="shared" si="8"/>
        <v>102</v>
      </c>
      <c r="AS25" s="6">
        <f t="shared" si="10"/>
        <v>8.8235294117647065E-2</v>
      </c>
    </row>
    <row r="26" spans="1:46" ht="12.75" customHeight="1" x14ac:dyDescent="0.2">
      <c r="A26" s="139"/>
      <c r="B26" s="141"/>
      <c r="C26" s="96" t="s">
        <v>90</v>
      </c>
      <c r="D26" s="37"/>
      <c r="E26" s="18"/>
      <c r="F26" s="18"/>
      <c r="G26" s="88">
        <v>1</v>
      </c>
      <c r="H26" s="18"/>
      <c r="I26" s="18"/>
      <c r="J26" s="88">
        <v>1</v>
      </c>
      <c r="K26" s="18"/>
      <c r="L26" s="18"/>
      <c r="M26" s="18"/>
      <c r="N26" s="18"/>
      <c r="O26" s="88">
        <v>1</v>
      </c>
      <c r="P26" s="18"/>
      <c r="Q26" s="18"/>
      <c r="R26" s="88">
        <v>1</v>
      </c>
      <c r="S26" s="18"/>
      <c r="T26" s="18"/>
      <c r="U26" s="88">
        <v>1</v>
      </c>
      <c r="V26" s="18"/>
      <c r="W26" s="88">
        <v>1</v>
      </c>
      <c r="X26" s="18"/>
      <c r="Y26" s="18"/>
      <c r="Z26" s="18"/>
      <c r="AA26" s="18"/>
      <c r="AB26" s="88">
        <v>1</v>
      </c>
      <c r="AC26" s="18"/>
      <c r="AD26" s="88">
        <v>1</v>
      </c>
      <c r="AE26" s="18"/>
      <c r="AF26" s="18"/>
      <c r="AG26" s="18"/>
      <c r="AH26" s="67">
        <v>1</v>
      </c>
      <c r="AI26" s="18"/>
      <c r="AJ26" s="18"/>
      <c r="AK26" s="18"/>
      <c r="AL26" s="18"/>
      <c r="AM26" s="5"/>
      <c r="AN26" s="5"/>
      <c r="AO26" s="5"/>
      <c r="AP26" s="76"/>
      <c r="AQ26" s="68">
        <f t="shared" si="9"/>
        <v>9</v>
      </c>
      <c r="AR26" s="3">
        <f t="shared" si="8"/>
        <v>102</v>
      </c>
      <c r="AS26" s="6">
        <f t="shared" si="10"/>
        <v>8.8235294117647065E-2</v>
      </c>
    </row>
    <row r="27" spans="1:46" ht="12.75" customHeight="1" x14ac:dyDescent="0.2">
      <c r="A27" s="139"/>
      <c r="B27" s="141"/>
      <c r="C27" s="96" t="s">
        <v>91</v>
      </c>
      <c r="D27" s="37"/>
      <c r="E27" s="18"/>
      <c r="F27" s="18"/>
      <c r="G27" s="88">
        <v>1</v>
      </c>
      <c r="H27" s="18"/>
      <c r="I27" s="18"/>
      <c r="J27" s="88">
        <v>1</v>
      </c>
      <c r="K27" s="18"/>
      <c r="L27" s="18"/>
      <c r="M27" s="18"/>
      <c r="N27" s="18"/>
      <c r="O27" s="88">
        <v>1</v>
      </c>
      <c r="P27" s="18"/>
      <c r="Q27" s="18"/>
      <c r="R27" s="88">
        <v>1</v>
      </c>
      <c r="S27" s="18"/>
      <c r="T27" s="18"/>
      <c r="U27" s="88">
        <v>1</v>
      </c>
      <c r="V27" s="18"/>
      <c r="W27" s="88">
        <v>1</v>
      </c>
      <c r="X27" s="18"/>
      <c r="Y27" s="18"/>
      <c r="Z27" s="18"/>
      <c r="AA27" s="18"/>
      <c r="AB27" s="88">
        <v>1</v>
      </c>
      <c r="AC27" s="18"/>
      <c r="AD27" s="88">
        <v>1</v>
      </c>
      <c r="AE27" s="18"/>
      <c r="AF27" s="18"/>
      <c r="AG27" s="18"/>
      <c r="AH27" s="67">
        <v>1</v>
      </c>
      <c r="AI27" s="18"/>
      <c r="AJ27" s="18"/>
      <c r="AK27" s="18"/>
      <c r="AL27" s="18"/>
      <c r="AM27" s="5"/>
      <c r="AN27" s="5"/>
      <c r="AO27" s="5"/>
      <c r="AP27" s="76"/>
      <c r="AQ27" s="68">
        <f t="shared" si="9"/>
        <v>9</v>
      </c>
      <c r="AR27" s="3">
        <f t="shared" si="8"/>
        <v>102</v>
      </c>
      <c r="AS27" s="6">
        <f t="shared" si="10"/>
        <v>8.8235294117647065E-2</v>
      </c>
    </row>
    <row r="28" spans="1:46" ht="12.75" customHeight="1" x14ac:dyDescent="0.2">
      <c r="A28" s="139"/>
      <c r="B28" s="141"/>
      <c r="C28" s="96" t="s">
        <v>92</v>
      </c>
      <c r="D28" s="33"/>
      <c r="E28" s="18"/>
      <c r="F28" s="18"/>
      <c r="G28" s="88">
        <v>1</v>
      </c>
      <c r="H28" s="18"/>
      <c r="I28" s="30"/>
      <c r="J28" s="88">
        <v>1</v>
      </c>
      <c r="K28" s="18"/>
      <c r="L28" s="18"/>
      <c r="M28" s="18"/>
      <c r="N28" s="18"/>
      <c r="O28" s="88">
        <v>1</v>
      </c>
      <c r="P28" s="18"/>
      <c r="Q28" s="18"/>
      <c r="R28" s="88">
        <v>1</v>
      </c>
      <c r="S28" s="18"/>
      <c r="T28" s="18"/>
      <c r="U28" s="88">
        <v>1</v>
      </c>
      <c r="V28" s="18"/>
      <c r="W28" s="88">
        <v>1</v>
      </c>
      <c r="X28" s="18"/>
      <c r="Y28" s="18"/>
      <c r="Z28" s="18"/>
      <c r="AA28" s="18"/>
      <c r="AB28" s="88">
        <v>1</v>
      </c>
      <c r="AC28" s="18"/>
      <c r="AD28" s="88">
        <v>1</v>
      </c>
      <c r="AE28" s="18"/>
      <c r="AF28" s="18"/>
      <c r="AG28" s="18"/>
      <c r="AH28" s="67">
        <v>1</v>
      </c>
      <c r="AI28" s="18"/>
      <c r="AJ28" s="18"/>
      <c r="AK28" s="18"/>
      <c r="AL28" s="18"/>
      <c r="AM28" s="5"/>
      <c r="AN28" s="5"/>
      <c r="AO28" s="5"/>
      <c r="AP28" s="76"/>
      <c r="AQ28" s="68">
        <f t="shared" si="0"/>
        <v>9</v>
      </c>
      <c r="AR28" s="3">
        <f t="shared" si="8"/>
        <v>102</v>
      </c>
      <c r="AS28" s="6">
        <f t="shared" si="1"/>
        <v>8.8235294117647065E-2</v>
      </c>
    </row>
    <row r="29" spans="1:46" ht="12.75" customHeight="1" thickBot="1" x14ac:dyDescent="0.25">
      <c r="A29" s="139"/>
      <c r="B29" s="142"/>
      <c r="C29" s="97" t="s">
        <v>93</v>
      </c>
      <c r="D29" s="77"/>
      <c r="E29" s="78"/>
      <c r="F29" s="78"/>
      <c r="G29" s="89">
        <v>1</v>
      </c>
      <c r="H29" s="78"/>
      <c r="I29" s="78"/>
      <c r="J29" s="89">
        <v>1</v>
      </c>
      <c r="K29" s="78"/>
      <c r="L29" s="78"/>
      <c r="M29" s="78"/>
      <c r="N29" s="78"/>
      <c r="O29" s="89">
        <v>1</v>
      </c>
      <c r="P29" s="78"/>
      <c r="Q29" s="78"/>
      <c r="R29" s="89">
        <v>1</v>
      </c>
      <c r="S29" s="78"/>
      <c r="T29" s="78"/>
      <c r="U29" s="89">
        <v>1</v>
      </c>
      <c r="V29" s="78"/>
      <c r="W29" s="89">
        <v>1</v>
      </c>
      <c r="X29" s="78"/>
      <c r="Y29" s="78"/>
      <c r="Z29" s="78"/>
      <c r="AA29" s="78"/>
      <c r="AB29" s="89">
        <v>1</v>
      </c>
      <c r="AC29" s="78"/>
      <c r="AD29" s="89">
        <v>1</v>
      </c>
      <c r="AE29" s="78"/>
      <c r="AF29" s="78"/>
      <c r="AG29" s="78"/>
      <c r="AH29" s="85">
        <v>1</v>
      </c>
      <c r="AI29" s="78"/>
      <c r="AJ29" s="78"/>
      <c r="AK29" s="78"/>
      <c r="AL29" s="78"/>
      <c r="AM29" s="79"/>
      <c r="AN29" s="79"/>
      <c r="AO29" s="79"/>
      <c r="AP29" s="80"/>
      <c r="AQ29" s="68">
        <f t="shared" si="0"/>
        <v>9</v>
      </c>
      <c r="AR29" s="3">
        <f t="shared" si="8"/>
        <v>102</v>
      </c>
      <c r="AS29" s="6">
        <f t="shared" si="1"/>
        <v>8.8235294117647065E-2</v>
      </c>
    </row>
    <row r="30" spans="1:46" ht="12.75" customHeight="1" x14ac:dyDescent="0.2">
      <c r="A30" s="139"/>
      <c r="B30" s="140" t="s">
        <v>66</v>
      </c>
      <c r="C30" s="95" t="s">
        <v>70</v>
      </c>
      <c r="D30" s="100"/>
      <c r="E30" s="72"/>
      <c r="F30" s="72"/>
      <c r="G30" s="72"/>
      <c r="H30" s="91"/>
      <c r="I30" s="91"/>
      <c r="J30" s="72"/>
      <c r="K30" s="82">
        <v>1</v>
      </c>
      <c r="L30" s="72"/>
      <c r="M30" s="87">
        <v>1</v>
      </c>
      <c r="N30" s="72"/>
      <c r="O30" s="72"/>
      <c r="P30" s="72"/>
      <c r="Q30" s="82">
        <v>1</v>
      </c>
      <c r="R30" s="72"/>
      <c r="S30" s="72"/>
      <c r="T30" s="72"/>
      <c r="U30" s="72"/>
      <c r="V30" s="72"/>
      <c r="W30" s="104">
        <v>1</v>
      </c>
      <c r="X30" s="72"/>
      <c r="Y30" s="72"/>
      <c r="Z30" s="72"/>
      <c r="AA30" s="72"/>
      <c r="AB30" s="82">
        <v>1</v>
      </c>
      <c r="AC30" s="72"/>
      <c r="AD30" s="72"/>
      <c r="AE30" s="87">
        <v>1</v>
      </c>
      <c r="AF30" s="72"/>
      <c r="AG30" s="72"/>
      <c r="AH30" s="72"/>
      <c r="AI30" s="72"/>
      <c r="AJ30" s="73">
        <v>2</v>
      </c>
      <c r="AK30" s="72"/>
      <c r="AL30" s="72"/>
      <c r="AM30" s="74"/>
      <c r="AN30" s="74"/>
      <c r="AO30" s="74"/>
      <c r="AP30" s="75"/>
      <c r="AQ30" s="68">
        <f t="shared" si="0"/>
        <v>8</v>
      </c>
      <c r="AR30" s="3">
        <f t="shared" si="8"/>
        <v>102</v>
      </c>
      <c r="AS30" s="6">
        <f t="shared" si="1"/>
        <v>7.8431372549019607E-2</v>
      </c>
    </row>
    <row r="31" spans="1:46" ht="12.75" customHeight="1" x14ac:dyDescent="0.2">
      <c r="A31" s="139"/>
      <c r="B31" s="141"/>
      <c r="C31" s="96" t="s">
        <v>71</v>
      </c>
      <c r="D31" s="59"/>
      <c r="E31" s="18"/>
      <c r="F31" s="18"/>
      <c r="G31" s="18"/>
      <c r="H31" s="30"/>
      <c r="I31" s="30"/>
      <c r="J31" s="18"/>
      <c r="K31" s="90">
        <v>1</v>
      </c>
      <c r="L31" s="18"/>
      <c r="M31" s="88">
        <v>1</v>
      </c>
      <c r="N31" s="18"/>
      <c r="O31" s="18"/>
      <c r="P31" s="18"/>
      <c r="Q31" s="90">
        <v>1</v>
      </c>
      <c r="R31" s="18"/>
      <c r="S31" s="18"/>
      <c r="T31" s="18"/>
      <c r="U31" s="18"/>
      <c r="V31" s="18"/>
      <c r="W31" s="105">
        <v>1</v>
      </c>
      <c r="X31" s="18"/>
      <c r="Y31" s="18"/>
      <c r="Z31" s="18"/>
      <c r="AA31" s="18"/>
      <c r="AB31" s="90">
        <v>1</v>
      </c>
      <c r="AC31" s="18"/>
      <c r="AD31" s="18"/>
      <c r="AE31" s="88">
        <v>1</v>
      </c>
      <c r="AF31" s="18"/>
      <c r="AG31" s="18"/>
      <c r="AH31" s="18"/>
      <c r="AI31" s="18"/>
      <c r="AJ31" s="67">
        <v>2</v>
      </c>
      <c r="AK31" s="18"/>
      <c r="AL31" s="18"/>
      <c r="AM31" s="5"/>
      <c r="AN31" s="5"/>
      <c r="AO31" s="5"/>
      <c r="AP31" s="76"/>
      <c r="AQ31" s="68">
        <f t="shared" ref="AQ31:AQ34" si="11">SUM(E31:AP31)</f>
        <v>8</v>
      </c>
      <c r="AR31" s="3">
        <f t="shared" si="8"/>
        <v>102</v>
      </c>
      <c r="AS31" s="6">
        <f t="shared" ref="AS31:AS34" si="12">AQ31/AR31</f>
        <v>7.8431372549019607E-2</v>
      </c>
    </row>
    <row r="32" spans="1:46" ht="12.75" customHeight="1" x14ac:dyDescent="0.2">
      <c r="A32" s="139"/>
      <c r="B32" s="141"/>
      <c r="C32" s="96" t="s">
        <v>72</v>
      </c>
      <c r="D32" s="59"/>
      <c r="E32" s="18"/>
      <c r="F32" s="18"/>
      <c r="G32" s="18"/>
      <c r="H32" s="30"/>
      <c r="I32" s="30"/>
      <c r="J32" s="18"/>
      <c r="K32" s="90">
        <v>1</v>
      </c>
      <c r="L32" s="18"/>
      <c r="M32" s="88">
        <v>1</v>
      </c>
      <c r="N32" s="18"/>
      <c r="O32" s="18"/>
      <c r="P32" s="18"/>
      <c r="Q32" s="90">
        <v>1</v>
      </c>
      <c r="R32" s="18"/>
      <c r="S32" s="18"/>
      <c r="T32" s="18"/>
      <c r="U32" s="18"/>
      <c r="V32" s="18"/>
      <c r="W32" s="105">
        <v>1</v>
      </c>
      <c r="X32" s="18"/>
      <c r="Y32" s="18"/>
      <c r="Z32" s="18"/>
      <c r="AA32" s="18"/>
      <c r="AB32" s="90">
        <v>1</v>
      </c>
      <c r="AC32" s="18"/>
      <c r="AD32" s="18"/>
      <c r="AE32" s="88">
        <v>1</v>
      </c>
      <c r="AF32" s="18"/>
      <c r="AG32" s="18"/>
      <c r="AH32" s="18"/>
      <c r="AI32" s="18"/>
      <c r="AJ32" s="67">
        <v>2</v>
      </c>
      <c r="AK32" s="18"/>
      <c r="AL32" s="18"/>
      <c r="AM32" s="5"/>
      <c r="AN32" s="5"/>
      <c r="AO32" s="5"/>
      <c r="AP32" s="76"/>
      <c r="AQ32" s="68">
        <f t="shared" si="11"/>
        <v>8</v>
      </c>
      <c r="AR32" s="3">
        <f t="shared" si="8"/>
        <v>102</v>
      </c>
      <c r="AS32" s="6">
        <f t="shared" si="12"/>
        <v>7.8431372549019607E-2</v>
      </c>
    </row>
    <row r="33" spans="1:45" ht="12.75" customHeight="1" x14ac:dyDescent="0.2">
      <c r="A33" s="139"/>
      <c r="B33" s="141"/>
      <c r="C33" s="96" t="s">
        <v>90</v>
      </c>
      <c r="D33" s="59"/>
      <c r="E33" s="18"/>
      <c r="F33" s="18"/>
      <c r="G33" s="18"/>
      <c r="H33" s="30"/>
      <c r="I33" s="30"/>
      <c r="J33" s="18"/>
      <c r="K33" s="90">
        <v>1</v>
      </c>
      <c r="L33" s="18"/>
      <c r="M33" s="88">
        <v>1</v>
      </c>
      <c r="N33" s="18"/>
      <c r="O33" s="18"/>
      <c r="P33" s="18"/>
      <c r="Q33" s="90">
        <v>1</v>
      </c>
      <c r="R33" s="18"/>
      <c r="S33" s="18"/>
      <c r="T33" s="18"/>
      <c r="U33" s="18"/>
      <c r="V33" s="18"/>
      <c r="W33" s="105">
        <v>1</v>
      </c>
      <c r="X33" s="18"/>
      <c r="Y33" s="18"/>
      <c r="Z33" s="18"/>
      <c r="AA33" s="18"/>
      <c r="AB33" s="90">
        <v>1</v>
      </c>
      <c r="AC33" s="18"/>
      <c r="AD33" s="18"/>
      <c r="AE33" s="88">
        <v>1</v>
      </c>
      <c r="AF33" s="18"/>
      <c r="AG33" s="18"/>
      <c r="AH33" s="18"/>
      <c r="AI33" s="18"/>
      <c r="AJ33" s="67">
        <v>2</v>
      </c>
      <c r="AK33" s="18"/>
      <c r="AL33" s="18"/>
      <c r="AM33" s="5"/>
      <c r="AN33" s="5"/>
      <c r="AO33" s="5"/>
      <c r="AP33" s="76"/>
      <c r="AQ33" s="68">
        <f t="shared" si="11"/>
        <v>8</v>
      </c>
      <c r="AR33" s="3">
        <f t="shared" si="8"/>
        <v>102</v>
      </c>
      <c r="AS33" s="6">
        <f t="shared" si="12"/>
        <v>7.8431372549019607E-2</v>
      </c>
    </row>
    <row r="34" spans="1:45" ht="12.75" customHeight="1" thickBot="1" x14ac:dyDescent="0.25">
      <c r="A34" s="139"/>
      <c r="B34" s="141"/>
      <c r="C34" s="96" t="s">
        <v>91</v>
      </c>
      <c r="D34" s="59"/>
      <c r="E34" s="18"/>
      <c r="F34" s="18"/>
      <c r="G34" s="18"/>
      <c r="H34" s="30"/>
      <c r="I34" s="30"/>
      <c r="J34" s="18"/>
      <c r="K34" s="90">
        <v>1</v>
      </c>
      <c r="L34" s="18"/>
      <c r="M34" s="88">
        <v>1</v>
      </c>
      <c r="N34" s="18"/>
      <c r="O34" s="18"/>
      <c r="P34" s="18"/>
      <c r="Q34" s="90">
        <v>1</v>
      </c>
      <c r="R34" s="18"/>
      <c r="S34" s="18"/>
      <c r="T34" s="18"/>
      <c r="U34" s="18"/>
      <c r="V34" s="18"/>
      <c r="W34" s="105">
        <v>1</v>
      </c>
      <c r="X34" s="18"/>
      <c r="Y34" s="18"/>
      <c r="Z34" s="18"/>
      <c r="AA34" s="18"/>
      <c r="AB34" s="90">
        <v>1</v>
      </c>
      <c r="AC34" s="18"/>
      <c r="AD34" s="18"/>
      <c r="AE34" s="88">
        <v>1</v>
      </c>
      <c r="AF34" s="18"/>
      <c r="AG34" s="18"/>
      <c r="AH34" s="18"/>
      <c r="AI34" s="18"/>
      <c r="AJ34" s="67">
        <v>2</v>
      </c>
      <c r="AK34" s="18"/>
      <c r="AL34" s="18"/>
      <c r="AM34" s="5"/>
      <c r="AN34" s="5"/>
      <c r="AO34" s="5"/>
      <c r="AP34" s="76"/>
      <c r="AQ34" s="68">
        <f t="shared" si="11"/>
        <v>8</v>
      </c>
      <c r="AR34" s="3">
        <f t="shared" si="8"/>
        <v>102</v>
      </c>
      <c r="AS34" s="6">
        <f t="shared" si="12"/>
        <v>7.8431372549019607E-2</v>
      </c>
    </row>
    <row r="35" spans="1:45" ht="12.75" customHeight="1" x14ac:dyDescent="0.2">
      <c r="A35" s="139"/>
      <c r="B35" s="140" t="s">
        <v>67</v>
      </c>
      <c r="C35" s="95" t="s">
        <v>70</v>
      </c>
      <c r="D35" s="71"/>
      <c r="E35" s="72"/>
      <c r="F35" s="72"/>
      <c r="G35" s="72"/>
      <c r="H35" s="72"/>
      <c r="I35" s="72"/>
      <c r="J35" s="72"/>
      <c r="K35" s="82">
        <v>1</v>
      </c>
      <c r="L35" s="72"/>
      <c r="M35" s="72"/>
      <c r="N35" s="72"/>
      <c r="O35" s="72"/>
      <c r="P35" s="72"/>
      <c r="Q35" s="82">
        <v>1</v>
      </c>
      <c r="R35" s="72"/>
      <c r="S35" s="72"/>
      <c r="T35" s="72"/>
      <c r="U35" s="72"/>
      <c r="V35" s="87">
        <v>1</v>
      </c>
      <c r="W35" s="72"/>
      <c r="X35" s="72"/>
      <c r="Y35" s="72"/>
      <c r="Z35" s="72"/>
      <c r="AA35" s="72"/>
      <c r="AB35" s="82">
        <v>1</v>
      </c>
      <c r="AC35" s="72"/>
      <c r="AD35" s="72"/>
      <c r="AE35" s="72"/>
      <c r="AF35" s="72"/>
      <c r="AG35" s="72"/>
      <c r="AH35" s="72"/>
      <c r="AI35" s="83"/>
      <c r="AJ35" s="86">
        <v>2</v>
      </c>
      <c r="AK35" s="72"/>
      <c r="AL35" s="72"/>
      <c r="AM35" s="74"/>
      <c r="AN35" s="74"/>
      <c r="AO35" s="74"/>
      <c r="AP35" s="75"/>
      <c r="AQ35" s="68">
        <f t="shared" si="0"/>
        <v>6</v>
      </c>
      <c r="AR35" s="3">
        <f t="shared" ref="AR35:AR39" si="13">34*2</f>
        <v>68</v>
      </c>
      <c r="AS35" s="6">
        <f t="shared" si="1"/>
        <v>8.8235294117647065E-2</v>
      </c>
    </row>
    <row r="36" spans="1:45" ht="12.75" customHeight="1" x14ac:dyDescent="0.2">
      <c r="A36" s="139"/>
      <c r="B36" s="141"/>
      <c r="C36" s="96" t="s">
        <v>71</v>
      </c>
      <c r="D36" s="33"/>
      <c r="E36" s="18"/>
      <c r="F36" s="18"/>
      <c r="G36" s="18"/>
      <c r="H36" s="18"/>
      <c r="I36" s="18"/>
      <c r="J36" s="18"/>
      <c r="K36" s="90">
        <v>1</v>
      </c>
      <c r="L36" s="18"/>
      <c r="M36" s="18"/>
      <c r="N36" s="18"/>
      <c r="O36" s="18"/>
      <c r="P36" s="18"/>
      <c r="Q36" s="90">
        <v>1</v>
      </c>
      <c r="R36" s="18"/>
      <c r="S36" s="18"/>
      <c r="T36" s="18"/>
      <c r="U36" s="18"/>
      <c r="V36" s="88">
        <v>1</v>
      </c>
      <c r="W36" s="18"/>
      <c r="X36" s="18"/>
      <c r="Y36" s="18"/>
      <c r="Z36" s="18"/>
      <c r="AA36" s="18"/>
      <c r="AB36" s="90">
        <v>1</v>
      </c>
      <c r="AC36" s="18"/>
      <c r="AD36" s="18"/>
      <c r="AE36" s="18"/>
      <c r="AF36" s="18"/>
      <c r="AG36" s="18"/>
      <c r="AH36" s="18"/>
      <c r="AI36" s="31"/>
      <c r="AJ36" s="101">
        <v>2</v>
      </c>
      <c r="AK36" s="18"/>
      <c r="AL36" s="18"/>
      <c r="AM36" s="5"/>
      <c r="AN36" s="5"/>
      <c r="AO36" s="5"/>
      <c r="AP36" s="76"/>
      <c r="AQ36" s="68">
        <f t="shared" ref="AQ36:AQ39" si="14">SUM(E36:AP36)</f>
        <v>6</v>
      </c>
      <c r="AR36" s="3">
        <f t="shared" si="13"/>
        <v>68</v>
      </c>
      <c r="AS36" s="6">
        <f t="shared" ref="AS36:AS39" si="15">AQ36/AR36</f>
        <v>8.8235294117647065E-2</v>
      </c>
    </row>
    <row r="37" spans="1:45" ht="12.75" customHeight="1" x14ac:dyDescent="0.2">
      <c r="A37" s="139"/>
      <c r="B37" s="141"/>
      <c r="C37" s="96" t="s">
        <v>72</v>
      </c>
      <c r="D37" s="33"/>
      <c r="E37" s="18"/>
      <c r="F37" s="18"/>
      <c r="G37" s="18"/>
      <c r="H37" s="18"/>
      <c r="I37" s="18"/>
      <c r="J37" s="18"/>
      <c r="K37" s="90">
        <v>1</v>
      </c>
      <c r="L37" s="18"/>
      <c r="M37" s="18"/>
      <c r="N37" s="18"/>
      <c r="O37" s="18"/>
      <c r="P37" s="18"/>
      <c r="Q37" s="90">
        <v>1</v>
      </c>
      <c r="R37" s="18"/>
      <c r="S37" s="18"/>
      <c r="T37" s="18"/>
      <c r="U37" s="18"/>
      <c r="V37" s="88">
        <v>1</v>
      </c>
      <c r="W37" s="18"/>
      <c r="X37" s="18"/>
      <c r="Y37" s="18"/>
      <c r="Z37" s="18"/>
      <c r="AA37" s="18"/>
      <c r="AB37" s="90">
        <v>1</v>
      </c>
      <c r="AC37" s="18"/>
      <c r="AD37" s="18"/>
      <c r="AE37" s="18"/>
      <c r="AF37" s="18"/>
      <c r="AG37" s="18"/>
      <c r="AH37" s="18"/>
      <c r="AI37" s="31"/>
      <c r="AJ37" s="101">
        <v>2</v>
      </c>
      <c r="AK37" s="18"/>
      <c r="AL37" s="18"/>
      <c r="AM37" s="5"/>
      <c r="AN37" s="5"/>
      <c r="AO37" s="5"/>
      <c r="AP37" s="76"/>
      <c r="AQ37" s="68">
        <f t="shared" si="14"/>
        <v>6</v>
      </c>
      <c r="AR37" s="3">
        <f t="shared" si="13"/>
        <v>68</v>
      </c>
      <c r="AS37" s="6">
        <f t="shared" si="15"/>
        <v>8.8235294117647065E-2</v>
      </c>
    </row>
    <row r="38" spans="1:45" ht="12.75" customHeight="1" x14ac:dyDescent="0.2">
      <c r="A38" s="139"/>
      <c r="B38" s="141"/>
      <c r="C38" s="96" t="s">
        <v>90</v>
      </c>
      <c r="D38" s="33"/>
      <c r="E38" s="18"/>
      <c r="F38" s="18"/>
      <c r="G38" s="18"/>
      <c r="H38" s="18"/>
      <c r="I38" s="18"/>
      <c r="J38" s="18"/>
      <c r="K38" s="90">
        <v>1</v>
      </c>
      <c r="L38" s="18"/>
      <c r="M38" s="18"/>
      <c r="N38" s="18"/>
      <c r="O38" s="18"/>
      <c r="P38" s="18"/>
      <c r="Q38" s="90">
        <v>1</v>
      </c>
      <c r="R38" s="18"/>
      <c r="S38" s="18"/>
      <c r="T38" s="18"/>
      <c r="U38" s="18"/>
      <c r="V38" s="88">
        <v>1</v>
      </c>
      <c r="W38" s="18"/>
      <c r="X38" s="18"/>
      <c r="Y38" s="18"/>
      <c r="Z38" s="18"/>
      <c r="AA38" s="18"/>
      <c r="AB38" s="90">
        <v>1</v>
      </c>
      <c r="AC38" s="18"/>
      <c r="AD38" s="18"/>
      <c r="AE38" s="18"/>
      <c r="AF38" s="18"/>
      <c r="AG38" s="18"/>
      <c r="AH38" s="18"/>
      <c r="AI38" s="31"/>
      <c r="AJ38" s="101">
        <v>2</v>
      </c>
      <c r="AK38" s="18"/>
      <c r="AL38" s="18"/>
      <c r="AM38" s="5"/>
      <c r="AN38" s="5"/>
      <c r="AO38" s="5"/>
      <c r="AP38" s="76"/>
      <c r="AQ38" s="68">
        <f t="shared" si="14"/>
        <v>6</v>
      </c>
      <c r="AR38" s="3">
        <f t="shared" si="13"/>
        <v>68</v>
      </c>
      <c r="AS38" s="6">
        <f t="shared" si="15"/>
        <v>8.8235294117647065E-2</v>
      </c>
    </row>
    <row r="39" spans="1:45" ht="12.75" customHeight="1" thickBot="1" x14ac:dyDescent="0.25">
      <c r="A39" s="139"/>
      <c r="B39" s="141"/>
      <c r="C39" s="96" t="s">
        <v>91</v>
      </c>
      <c r="D39" s="33"/>
      <c r="E39" s="18"/>
      <c r="F39" s="18"/>
      <c r="G39" s="18"/>
      <c r="H39" s="18"/>
      <c r="I39" s="18"/>
      <c r="J39" s="18"/>
      <c r="K39" s="90">
        <v>1</v>
      </c>
      <c r="L39" s="18"/>
      <c r="M39" s="18"/>
      <c r="N39" s="18"/>
      <c r="O39" s="18"/>
      <c r="P39" s="18"/>
      <c r="Q39" s="90">
        <v>1</v>
      </c>
      <c r="R39" s="18"/>
      <c r="S39" s="18"/>
      <c r="T39" s="18"/>
      <c r="U39" s="18"/>
      <c r="V39" s="88">
        <v>1</v>
      </c>
      <c r="W39" s="18"/>
      <c r="X39" s="18"/>
      <c r="Y39" s="18"/>
      <c r="Z39" s="18"/>
      <c r="AA39" s="18"/>
      <c r="AB39" s="90">
        <v>1</v>
      </c>
      <c r="AC39" s="18"/>
      <c r="AD39" s="18"/>
      <c r="AE39" s="18"/>
      <c r="AF39" s="18"/>
      <c r="AG39" s="18"/>
      <c r="AH39" s="18"/>
      <c r="AI39" s="31"/>
      <c r="AJ39" s="101">
        <v>2</v>
      </c>
      <c r="AK39" s="18"/>
      <c r="AL39" s="18"/>
      <c r="AM39" s="5"/>
      <c r="AN39" s="5"/>
      <c r="AO39" s="5"/>
      <c r="AP39" s="76"/>
      <c r="AQ39" s="68">
        <f t="shared" si="14"/>
        <v>6</v>
      </c>
      <c r="AR39" s="3">
        <f t="shared" si="13"/>
        <v>68</v>
      </c>
      <c r="AS39" s="6">
        <f t="shared" si="15"/>
        <v>8.8235294117647065E-2</v>
      </c>
    </row>
    <row r="40" spans="1:45" ht="12.75" customHeight="1" x14ac:dyDescent="0.2">
      <c r="A40" s="139"/>
      <c r="B40" s="140" t="s">
        <v>68</v>
      </c>
      <c r="C40" s="95" t="s">
        <v>70</v>
      </c>
      <c r="D40" s="71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82">
        <v>1</v>
      </c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83"/>
      <c r="AJ40" s="83"/>
      <c r="AK40" s="72"/>
      <c r="AL40" s="87">
        <v>1</v>
      </c>
      <c r="AM40" s="74"/>
      <c r="AN40" s="74"/>
      <c r="AO40" s="74"/>
      <c r="AP40" s="75"/>
      <c r="AQ40" s="68">
        <f t="shared" si="0"/>
        <v>2</v>
      </c>
      <c r="AR40" s="3">
        <f>34*1</f>
        <v>34</v>
      </c>
      <c r="AS40" s="6">
        <f t="shared" si="1"/>
        <v>5.8823529411764705E-2</v>
      </c>
    </row>
    <row r="41" spans="1:45" ht="12.75" customHeight="1" x14ac:dyDescent="0.2">
      <c r="A41" s="139"/>
      <c r="B41" s="141"/>
      <c r="C41" s="96" t="s">
        <v>71</v>
      </c>
      <c r="D41" s="33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90">
        <v>1</v>
      </c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31"/>
      <c r="AJ41" s="31"/>
      <c r="AK41" s="18"/>
      <c r="AL41" s="88">
        <v>1</v>
      </c>
      <c r="AM41" s="5"/>
      <c r="AN41" s="5"/>
      <c r="AO41" s="5"/>
      <c r="AP41" s="76"/>
      <c r="AQ41" s="68">
        <f t="shared" ref="AQ41:AQ44" si="16">SUM(E41:AP41)</f>
        <v>2</v>
      </c>
      <c r="AR41" s="3">
        <f t="shared" ref="AR41:AR44" si="17">34*1</f>
        <v>34</v>
      </c>
      <c r="AS41" s="6">
        <f t="shared" ref="AS41:AS44" si="18">AQ41/AR41</f>
        <v>5.8823529411764705E-2</v>
      </c>
    </row>
    <row r="42" spans="1:45" ht="12.75" customHeight="1" x14ac:dyDescent="0.2">
      <c r="A42" s="139"/>
      <c r="B42" s="141"/>
      <c r="C42" s="96" t="s">
        <v>72</v>
      </c>
      <c r="D42" s="33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90">
        <v>1</v>
      </c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31"/>
      <c r="AJ42" s="31"/>
      <c r="AK42" s="18"/>
      <c r="AL42" s="88">
        <v>1</v>
      </c>
      <c r="AM42" s="5"/>
      <c r="AN42" s="5"/>
      <c r="AO42" s="5"/>
      <c r="AP42" s="76"/>
      <c r="AQ42" s="68">
        <f t="shared" si="16"/>
        <v>2</v>
      </c>
      <c r="AR42" s="3">
        <f t="shared" si="17"/>
        <v>34</v>
      </c>
      <c r="AS42" s="6">
        <f t="shared" si="18"/>
        <v>5.8823529411764705E-2</v>
      </c>
    </row>
    <row r="43" spans="1:45" ht="12.75" customHeight="1" x14ac:dyDescent="0.2">
      <c r="A43" s="139"/>
      <c r="B43" s="141"/>
      <c r="C43" s="96" t="s">
        <v>90</v>
      </c>
      <c r="D43" s="33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90">
        <v>1</v>
      </c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31"/>
      <c r="AJ43" s="31"/>
      <c r="AK43" s="18"/>
      <c r="AL43" s="88">
        <v>1</v>
      </c>
      <c r="AM43" s="5"/>
      <c r="AN43" s="5"/>
      <c r="AO43" s="5"/>
      <c r="AP43" s="76"/>
      <c r="AQ43" s="68">
        <f t="shared" si="16"/>
        <v>2</v>
      </c>
      <c r="AR43" s="3">
        <f t="shared" si="17"/>
        <v>34</v>
      </c>
      <c r="AS43" s="6">
        <f t="shared" si="18"/>
        <v>5.8823529411764705E-2</v>
      </c>
    </row>
    <row r="44" spans="1:45" ht="12.75" customHeight="1" thickBot="1" x14ac:dyDescent="0.25">
      <c r="A44" s="139"/>
      <c r="B44" s="141"/>
      <c r="C44" s="96" t="s">
        <v>91</v>
      </c>
      <c r="D44" s="33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90">
        <v>1</v>
      </c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31"/>
      <c r="AJ44" s="31"/>
      <c r="AK44" s="18"/>
      <c r="AL44" s="88">
        <v>1</v>
      </c>
      <c r="AM44" s="5"/>
      <c r="AN44" s="5"/>
      <c r="AO44" s="5"/>
      <c r="AP44" s="76"/>
      <c r="AQ44" s="68">
        <f t="shared" si="16"/>
        <v>2</v>
      </c>
      <c r="AR44" s="3">
        <f t="shared" si="17"/>
        <v>34</v>
      </c>
      <c r="AS44" s="6">
        <f t="shared" si="18"/>
        <v>5.8823529411764705E-2</v>
      </c>
    </row>
    <row r="45" spans="1:45" ht="12.75" customHeight="1" x14ac:dyDescent="0.2">
      <c r="A45" s="139"/>
      <c r="B45" s="140" t="s">
        <v>24</v>
      </c>
      <c r="C45" s="95" t="s">
        <v>70</v>
      </c>
      <c r="D45" s="71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87">
        <v>1</v>
      </c>
      <c r="Q45" s="72"/>
      <c r="R45" s="72"/>
      <c r="S45" s="72"/>
      <c r="T45" s="91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86">
        <v>2</v>
      </c>
      <c r="AJ45" s="83"/>
      <c r="AK45" s="72"/>
      <c r="AL45" s="72"/>
      <c r="AM45" s="74"/>
      <c r="AN45" s="74"/>
      <c r="AO45" s="74"/>
      <c r="AP45" s="75"/>
      <c r="AQ45" s="68">
        <f t="shared" si="0"/>
        <v>3</v>
      </c>
      <c r="AR45" s="3">
        <f t="shared" ref="AR45:AR49" si="19">34*1</f>
        <v>34</v>
      </c>
      <c r="AS45" s="6">
        <f t="shared" si="1"/>
        <v>8.8235294117647065E-2</v>
      </c>
    </row>
    <row r="46" spans="1:45" ht="12.75" customHeight="1" x14ac:dyDescent="0.2">
      <c r="A46" s="139"/>
      <c r="B46" s="141"/>
      <c r="C46" s="96" t="s">
        <v>71</v>
      </c>
      <c r="D46" s="33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88">
        <v>1</v>
      </c>
      <c r="Q46" s="18"/>
      <c r="R46" s="18"/>
      <c r="S46" s="18"/>
      <c r="T46" s="30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01">
        <v>2</v>
      </c>
      <c r="AJ46" s="31"/>
      <c r="AK46" s="18"/>
      <c r="AL46" s="18"/>
      <c r="AM46" s="5"/>
      <c r="AN46" s="5"/>
      <c r="AO46" s="5"/>
      <c r="AP46" s="76"/>
      <c r="AQ46" s="68">
        <f t="shared" ref="AQ46:AQ49" si="20">SUM(E46:AP46)</f>
        <v>3</v>
      </c>
      <c r="AR46" s="3">
        <f t="shared" si="19"/>
        <v>34</v>
      </c>
      <c r="AS46" s="6">
        <f t="shared" ref="AS46:AS49" si="21">AQ46/AR46</f>
        <v>8.8235294117647065E-2</v>
      </c>
    </row>
    <row r="47" spans="1:45" ht="12.75" customHeight="1" x14ac:dyDescent="0.2">
      <c r="A47" s="139"/>
      <c r="B47" s="141"/>
      <c r="C47" s="96" t="s">
        <v>72</v>
      </c>
      <c r="D47" s="33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88">
        <v>1</v>
      </c>
      <c r="Q47" s="18"/>
      <c r="R47" s="18"/>
      <c r="S47" s="18"/>
      <c r="T47" s="30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01">
        <v>2</v>
      </c>
      <c r="AJ47" s="31"/>
      <c r="AK47" s="18"/>
      <c r="AL47" s="18"/>
      <c r="AM47" s="5"/>
      <c r="AN47" s="5"/>
      <c r="AO47" s="5"/>
      <c r="AP47" s="76"/>
      <c r="AQ47" s="68">
        <f t="shared" si="20"/>
        <v>3</v>
      </c>
      <c r="AR47" s="3">
        <f t="shared" si="19"/>
        <v>34</v>
      </c>
      <c r="AS47" s="6">
        <f t="shared" si="21"/>
        <v>8.8235294117647065E-2</v>
      </c>
    </row>
    <row r="48" spans="1:45" ht="12.75" customHeight="1" x14ac:dyDescent="0.2">
      <c r="A48" s="139"/>
      <c r="B48" s="141"/>
      <c r="C48" s="96" t="s">
        <v>90</v>
      </c>
      <c r="D48" s="33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88">
        <v>1</v>
      </c>
      <c r="Q48" s="18"/>
      <c r="R48" s="18"/>
      <c r="S48" s="18"/>
      <c r="T48" s="30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01">
        <v>2</v>
      </c>
      <c r="AJ48" s="31"/>
      <c r="AK48" s="18"/>
      <c r="AL48" s="18"/>
      <c r="AM48" s="5"/>
      <c r="AN48" s="5"/>
      <c r="AO48" s="5"/>
      <c r="AP48" s="76"/>
      <c r="AQ48" s="68">
        <f t="shared" si="20"/>
        <v>3</v>
      </c>
      <c r="AR48" s="3">
        <f t="shared" si="19"/>
        <v>34</v>
      </c>
      <c r="AS48" s="6">
        <f t="shared" si="21"/>
        <v>8.8235294117647065E-2</v>
      </c>
    </row>
    <row r="49" spans="1:45" ht="12.75" customHeight="1" thickBot="1" x14ac:dyDescent="0.25">
      <c r="A49" s="139"/>
      <c r="B49" s="141"/>
      <c r="C49" s="96" t="s">
        <v>91</v>
      </c>
      <c r="D49" s="33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88">
        <v>1</v>
      </c>
      <c r="Q49" s="18"/>
      <c r="R49" s="18"/>
      <c r="S49" s="18"/>
      <c r="T49" s="30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01">
        <v>2</v>
      </c>
      <c r="AJ49" s="31"/>
      <c r="AK49" s="18"/>
      <c r="AL49" s="18"/>
      <c r="AM49" s="5"/>
      <c r="AN49" s="5"/>
      <c r="AO49" s="5"/>
      <c r="AP49" s="76"/>
      <c r="AQ49" s="68">
        <f t="shared" si="20"/>
        <v>3</v>
      </c>
      <c r="AR49" s="3">
        <f t="shared" si="19"/>
        <v>34</v>
      </c>
      <c r="AS49" s="6">
        <f t="shared" si="21"/>
        <v>8.8235294117647065E-2</v>
      </c>
    </row>
    <row r="50" spans="1:45" ht="12.75" customHeight="1" x14ac:dyDescent="0.2">
      <c r="A50" s="139"/>
      <c r="B50" s="140" t="s">
        <v>20</v>
      </c>
      <c r="C50" s="95" t="s">
        <v>70</v>
      </c>
      <c r="D50" s="9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91"/>
      <c r="T50" s="72"/>
      <c r="U50" s="72"/>
      <c r="V50" s="72"/>
      <c r="W50" s="72"/>
      <c r="X50" s="72"/>
      <c r="Y50" s="72"/>
      <c r="Z50" s="72"/>
      <c r="AA50" s="87">
        <v>1</v>
      </c>
      <c r="AB50" s="72"/>
      <c r="AC50" s="72"/>
      <c r="AD50" s="72"/>
      <c r="AE50" s="72"/>
      <c r="AF50" s="72"/>
      <c r="AG50" s="72"/>
      <c r="AH50" s="72"/>
      <c r="AI50" s="86">
        <v>1</v>
      </c>
      <c r="AJ50" s="83"/>
      <c r="AK50" s="72"/>
      <c r="AL50" s="72"/>
      <c r="AM50" s="74"/>
      <c r="AN50" s="74"/>
      <c r="AO50" s="74"/>
      <c r="AP50" s="75"/>
      <c r="AQ50" s="68">
        <f t="shared" si="0"/>
        <v>2</v>
      </c>
      <c r="AR50" s="3">
        <f t="shared" ref="AR50:AR54" si="22">34*3</f>
        <v>102</v>
      </c>
      <c r="AS50" s="6">
        <f t="shared" si="1"/>
        <v>1.9607843137254902E-2</v>
      </c>
    </row>
    <row r="51" spans="1:45" ht="12.75" customHeight="1" x14ac:dyDescent="0.2">
      <c r="A51" s="139"/>
      <c r="B51" s="141"/>
      <c r="C51" s="96" t="s">
        <v>71</v>
      </c>
      <c r="D51" s="37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30"/>
      <c r="T51" s="18"/>
      <c r="U51" s="18"/>
      <c r="V51" s="18"/>
      <c r="W51" s="18"/>
      <c r="X51" s="18"/>
      <c r="Y51" s="18"/>
      <c r="Z51" s="18"/>
      <c r="AA51" s="88">
        <v>1</v>
      </c>
      <c r="AB51" s="18"/>
      <c r="AC51" s="18"/>
      <c r="AD51" s="18"/>
      <c r="AE51" s="18"/>
      <c r="AF51" s="18"/>
      <c r="AG51" s="18"/>
      <c r="AH51" s="18"/>
      <c r="AI51" s="101">
        <v>1</v>
      </c>
      <c r="AJ51" s="31"/>
      <c r="AK51" s="18"/>
      <c r="AL51" s="18"/>
      <c r="AM51" s="5"/>
      <c r="AN51" s="5"/>
      <c r="AO51" s="5"/>
      <c r="AP51" s="76"/>
      <c r="AQ51" s="68">
        <f t="shared" ref="AQ51:AQ54" si="23">SUM(E51:AP51)</f>
        <v>2</v>
      </c>
      <c r="AR51" s="3">
        <f t="shared" si="22"/>
        <v>102</v>
      </c>
      <c r="AS51" s="6">
        <f t="shared" ref="AS51:AS54" si="24">AQ51/AR51</f>
        <v>1.9607843137254902E-2</v>
      </c>
    </row>
    <row r="52" spans="1:45" ht="12.75" customHeight="1" x14ac:dyDescent="0.2">
      <c r="A52" s="139"/>
      <c r="B52" s="141"/>
      <c r="C52" s="96" t="s">
        <v>72</v>
      </c>
      <c r="D52" s="37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30"/>
      <c r="T52" s="18"/>
      <c r="U52" s="18"/>
      <c r="V52" s="18"/>
      <c r="W52" s="18"/>
      <c r="X52" s="18"/>
      <c r="Y52" s="18"/>
      <c r="Z52" s="18"/>
      <c r="AA52" s="88">
        <v>1</v>
      </c>
      <c r="AB52" s="18"/>
      <c r="AC52" s="18"/>
      <c r="AD52" s="18"/>
      <c r="AE52" s="18"/>
      <c r="AF52" s="18"/>
      <c r="AG52" s="18"/>
      <c r="AH52" s="18"/>
      <c r="AI52" s="101">
        <v>1</v>
      </c>
      <c r="AJ52" s="31"/>
      <c r="AK52" s="18"/>
      <c r="AL52" s="18"/>
      <c r="AM52" s="5"/>
      <c r="AN52" s="5"/>
      <c r="AO52" s="5"/>
      <c r="AP52" s="76"/>
      <c r="AQ52" s="68">
        <f t="shared" si="23"/>
        <v>2</v>
      </c>
      <c r="AR52" s="3">
        <f t="shared" si="22"/>
        <v>102</v>
      </c>
      <c r="AS52" s="6">
        <f t="shared" si="24"/>
        <v>1.9607843137254902E-2</v>
      </c>
    </row>
    <row r="53" spans="1:45" ht="12.75" customHeight="1" x14ac:dyDescent="0.2">
      <c r="A53" s="139"/>
      <c r="B53" s="141"/>
      <c r="C53" s="96" t="s">
        <v>90</v>
      </c>
      <c r="D53" s="37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30"/>
      <c r="T53" s="18"/>
      <c r="U53" s="18"/>
      <c r="V53" s="18"/>
      <c r="W53" s="18"/>
      <c r="X53" s="18"/>
      <c r="Y53" s="18"/>
      <c r="Z53" s="18"/>
      <c r="AA53" s="88">
        <v>1</v>
      </c>
      <c r="AB53" s="18"/>
      <c r="AC53" s="18"/>
      <c r="AD53" s="18"/>
      <c r="AE53" s="18"/>
      <c r="AF53" s="18"/>
      <c r="AG53" s="18"/>
      <c r="AH53" s="18"/>
      <c r="AI53" s="101">
        <v>1</v>
      </c>
      <c r="AJ53" s="31"/>
      <c r="AK53" s="18"/>
      <c r="AL53" s="18"/>
      <c r="AM53" s="5"/>
      <c r="AN53" s="5"/>
      <c r="AO53" s="5"/>
      <c r="AP53" s="76"/>
      <c r="AQ53" s="68">
        <f t="shared" si="23"/>
        <v>2</v>
      </c>
      <c r="AR53" s="3">
        <f t="shared" si="22"/>
        <v>102</v>
      </c>
      <c r="AS53" s="6">
        <f t="shared" si="24"/>
        <v>1.9607843137254902E-2</v>
      </c>
    </row>
    <row r="54" spans="1:45" ht="12.75" customHeight="1" thickBot="1" x14ac:dyDescent="0.25">
      <c r="A54" s="139"/>
      <c r="B54" s="141"/>
      <c r="C54" s="96" t="s">
        <v>91</v>
      </c>
      <c r="D54" s="37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30"/>
      <c r="T54" s="18"/>
      <c r="U54" s="18"/>
      <c r="V54" s="18"/>
      <c r="W54" s="18"/>
      <c r="X54" s="18"/>
      <c r="Y54" s="18"/>
      <c r="Z54" s="18"/>
      <c r="AA54" s="88">
        <v>1</v>
      </c>
      <c r="AB54" s="18"/>
      <c r="AC54" s="18"/>
      <c r="AD54" s="18"/>
      <c r="AE54" s="18"/>
      <c r="AF54" s="18"/>
      <c r="AG54" s="18"/>
      <c r="AH54" s="18"/>
      <c r="AI54" s="101">
        <v>1</v>
      </c>
      <c r="AJ54" s="31"/>
      <c r="AK54" s="18"/>
      <c r="AL54" s="18"/>
      <c r="AM54" s="5"/>
      <c r="AN54" s="5"/>
      <c r="AO54" s="5"/>
      <c r="AP54" s="76"/>
      <c r="AQ54" s="68">
        <f t="shared" si="23"/>
        <v>2</v>
      </c>
      <c r="AR54" s="3">
        <f t="shared" si="22"/>
        <v>102</v>
      </c>
      <c r="AS54" s="6">
        <f t="shared" si="24"/>
        <v>1.9607843137254902E-2</v>
      </c>
    </row>
    <row r="55" spans="1:45" ht="12.75" customHeight="1" x14ac:dyDescent="0.2">
      <c r="A55" s="139"/>
      <c r="B55" s="140" t="s">
        <v>22</v>
      </c>
      <c r="C55" s="95" t="s">
        <v>70</v>
      </c>
      <c r="D55" s="9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91"/>
      <c r="T55" s="72"/>
      <c r="U55" s="72"/>
      <c r="V55" s="72"/>
      <c r="W55" s="72"/>
      <c r="X55" s="87">
        <v>1</v>
      </c>
      <c r="Y55" s="72"/>
      <c r="Z55" s="72"/>
      <c r="AA55" s="72"/>
      <c r="AB55" s="72"/>
      <c r="AC55" s="72"/>
      <c r="AD55" s="72"/>
      <c r="AE55" s="72"/>
      <c r="AF55" s="72"/>
      <c r="AG55" s="72"/>
      <c r="AH55" s="72"/>
      <c r="AI55" s="86">
        <v>2</v>
      </c>
      <c r="AJ55" s="83"/>
      <c r="AK55" s="72"/>
      <c r="AL55" s="72"/>
      <c r="AM55" s="74"/>
      <c r="AN55" s="74"/>
      <c r="AO55" s="74"/>
      <c r="AP55" s="75"/>
      <c r="AQ55" s="68">
        <f t="shared" si="0"/>
        <v>3</v>
      </c>
      <c r="AR55" s="3">
        <f t="shared" ref="AR55:AR74" si="25">34*2</f>
        <v>68</v>
      </c>
      <c r="AS55" s="6">
        <f t="shared" si="1"/>
        <v>4.4117647058823532E-2</v>
      </c>
    </row>
    <row r="56" spans="1:45" ht="12.75" customHeight="1" x14ac:dyDescent="0.2">
      <c r="A56" s="139"/>
      <c r="B56" s="141"/>
      <c r="C56" s="96" t="s">
        <v>71</v>
      </c>
      <c r="D56" s="37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30"/>
      <c r="T56" s="18"/>
      <c r="U56" s="18"/>
      <c r="V56" s="18"/>
      <c r="W56" s="18"/>
      <c r="X56" s="88">
        <v>1</v>
      </c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01">
        <v>2</v>
      </c>
      <c r="AJ56" s="31"/>
      <c r="AK56" s="18"/>
      <c r="AL56" s="18"/>
      <c r="AM56" s="5"/>
      <c r="AN56" s="5"/>
      <c r="AO56" s="5"/>
      <c r="AP56" s="76"/>
      <c r="AQ56" s="68">
        <f t="shared" ref="AQ56:AQ59" si="26">SUM(E56:AP56)</f>
        <v>3</v>
      </c>
      <c r="AR56" s="3">
        <f t="shared" si="25"/>
        <v>68</v>
      </c>
      <c r="AS56" s="6">
        <f t="shared" ref="AS56:AS59" si="27">AQ56/AR56</f>
        <v>4.4117647058823532E-2</v>
      </c>
    </row>
    <row r="57" spans="1:45" ht="12.75" customHeight="1" x14ac:dyDescent="0.2">
      <c r="A57" s="139"/>
      <c r="B57" s="141"/>
      <c r="C57" s="96" t="s">
        <v>72</v>
      </c>
      <c r="D57" s="37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30"/>
      <c r="T57" s="18"/>
      <c r="U57" s="18"/>
      <c r="V57" s="18"/>
      <c r="W57" s="18"/>
      <c r="X57" s="88">
        <v>1</v>
      </c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01">
        <v>2</v>
      </c>
      <c r="AJ57" s="31"/>
      <c r="AK57" s="18"/>
      <c r="AL57" s="18"/>
      <c r="AM57" s="5"/>
      <c r="AN57" s="5"/>
      <c r="AO57" s="5"/>
      <c r="AP57" s="76"/>
      <c r="AQ57" s="68">
        <f t="shared" si="26"/>
        <v>3</v>
      </c>
      <c r="AR57" s="3">
        <f t="shared" si="25"/>
        <v>68</v>
      </c>
      <c r="AS57" s="6">
        <f t="shared" si="27"/>
        <v>4.4117647058823532E-2</v>
      </c>
    </row>
    <row r="58" spans="1:45" ht="12.75" customHeight="1" x14ac:dyDescent="0.2">
      <c r="A58" s="139"/>
      <c r="B58" s="141"/>
      <c r="C58" s="96" t="s">
        <v>90</v>
      </c>
      <c r="D58" s="37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30"/>
      <c r="T58" s="18"/>
      <c r="U58" s="18"/>
      <c r="V58" s="18"/>
      <c r="W58" s="18"/>
      <c r="X58" s="88">
        <v>1</v>
      </c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01">
        <v>2</v>
      </c>
      <c r="AJ58" s="31"/>
      <c r="AK58" s="18"/>
      <c r="AL58" s="18"/>
      <c r="AM58" s="5"/>
      <c r="AN58" s="5"/>
      <c r="AO58" s="5"/>
      <c r="AP58" s="76"/>
      <c r="AQ58" s="68">
        <f t="shared" si="26"/>
        <v>3</v>
      </c>
      <c r="AR58" s="3">
        <f t="shared" si="25"/>
        <v>68</v>
      </c>
      <c r="AS58" s="6">
        <f t="shared" si="27"/>
        <v>4.4117647058823532E-2</v>
      </c>
    </row>
    <row r="59" spans="1:45" ht="12.75" customHeight="1" thickBot="1" x14ac:dyDescent="0.25">
      <c r="A59" s="139"/>
      <c r="B59" s="141"/>
      <c r="C59" s="96" t="s">
        <v>91</v>
      </c>
      <c r="D59" s="37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30"/>
      <c r="T59" s="18"/>
      <c r="U59" s="18"/>
      <c r="V59" s="18"/>
      <c r="W59" s="18"/>
      <c r="X59" s="88">
        <v>1</v>
      </c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01">
        <v>2</v>
      </c>
      <c r="AJ59" s="31"/>
      <c r="AK59" s="18"/>
      <c r="AL59" s="18"/>
      <c r="AM59" s="5"/>
      <c r="AN59" s="5"/>
      <c r="AO59" s="5"/>
      <c r="AP59" s="76"/>
      <c r="AQ59" s="68">
        <f t="shared" si="26"/>
        <v>3</v>
      </c>
      <c r="AR59" s="3">
        <f t="shared" si="25"/>
        <v>68</v>
      </c>
      <c r="AS59" s="6">
        <f t="shared" si="27"/>
        <v>4.4117647058823532E-2</v>
      </c>
    </row>
    <row r="60" spans="1:45" ht="12.75" customHeight="1" x14ac:dyDescent="0.2">
      <c r="A60" s="139"/>
      <c r="B60" s="140" t="s">
        <v>23</v>
      </c>
      <c r="C60" s="95" t="s">
        <v>70</v>
      </c>
      <c r="D60" s="9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87">
        <v>1</v>
      </c>
      <c r="S60" s="91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86">
        <v>2</v>
      </c>
      <c r="AJ60" s="83"/>
      <c r="AK60" s="87">
        <v>1</v>
      </c>
      <c r="AL60" s="72"/>
      <c r="AM60" s="74"/>
      <c r="AN60" s="74"/>
      <c r="AO60" s="74"/>
      <c r="AP60" s="75"/>
      <c r="AQ60" s="68">
        <f t="shared" si="0"/>
        <v>4</v>
      </c>
      <c r="AR60" s="3">
        <f t="shared" si="25"/>
        <v>68</v>
      </c>
      <c r="AS60" s="6">
        <f t="shared" si="1"/>
        <v>5.8823529411764705E-2</v>
      </c>
    </row>
    <row r="61" spans="1:45" ht="12.75" customHeight="1" x14ac:dyDescent="0.2">
      <c r="A61" s="139"/>
      <c r="B61" s="141"/>
      <c r="C61" s="96" t="s">
        <v>71</v>
      </c>
      <c r="D61" s="37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88">
        <v>1</v>
      </c>
      <c r="S61" s="30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01">
        <v>2</v>
      </c>
      <c r="AJ61" s="31"/>
      <c r="AK61" s="88">
        <v>1</v>
      </c>
      <c r="AL61" s="18"/>
      <c r="AM61" s="5"/>
      <c r="AN61" s="5"/>
      <c r="AO61" s="5"/>
      <c r="AP61" s="76"/>
      <c r="AQ61" s="68">
        <f t="shared" si="0"/>
        <v>4</v>
      </c>
      <c r="AR61" s="3">
        <f t="shared" si="25"/>
        <v>68</v>
      </c>
      <c r="AS61" s="6">
        <f t="shared" si="1"/>
        <v>5.8823529411764705E-2</v>
      </c>
    </row>
    <row r="62" spans="1:45" ht="12.75" customHeight="1" x14ac:dyDescent="0.2">
      <c r="A62" s="139"/>
      <c r="B62" s="141"/>
      <c r="C62" s="96" t="s">
        <v>72</v>
      </c>
      <c r="D62" s="37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88">
        <v>1</v>
      </c>
      <c r="S62" s="30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01">
        <v>2</v>
      </c>
      <c r="AJ62" s="31"/>
      <c r="AK62" s="88">
        <v>1</v>
      </c>
      <c r="AL62" s="18"/>
      <c r="AM62" s="5"/>
      <c r="AN62" s="5"/>
      <c r="AO62" s="5"/>
      <c r="AP62" s="76"/>
      <c r="AQ62" s="68">
        <f t="shared" ref="AQ62:AQ72" si="28">SUM(E62:AP62)</f>
        <v>4</v>
      </c>
      <c r="AR62" s="3">
        <f t="shared" si="25"/>
        <v>68</v>
      </c>
      <c r="AS62" s="6">
        <f t="shared" ref="AS62:AS72" si="29">AQ62/AR62</f>
        <v>5.8823529411764705E-2</v>
      </c>
    </row>
    <row r="63" spans="1:45" ht="12.75" customHeight="1" x14ac:dyDescent="0.2">
      <c r="A63" s="139"/>
      <c r="B63" s="141"/>
      <c r="C63" s="96" t="s">
        <v>90</v>
      </c>
      <c r="D63" s="37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88">
        <v>1</v>
      </c>
      <c r="S63" s="30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01">
        <v>2</v>
      </c>
      <c r="AJ63" s="31"/>
      <c r="AK63" s="88">
        <v>1</v>
      </c>
      <c r="AL63" s="18"/>
      <c r="AM63" s="5"/>
      <c r="AN63" s="5"/>
      <c r="AO63" s="5"/>
      <c r="AP63" s="76"/>
      <c r="AQ63" s="68">
        <f t="shared" si="28"/>
        <v>4</v>
      </c>
      <c r="AR63" s="3">
        <f t="shared" si="25"/>
        <v>68</v>
      </c>
      <c r="AS63" s="6">
        <f t="shared" si="29"/>
        <v>5.8823529411764705E-2</v>
      </c>
    </row>
    <row r="64" spans="1:45" ht="12.75" customHeight="1" thickBot="1" x14ac:dyDescent="0.25">
      <c r="A64" s="139"/>
      <c r="B64" s="141"/>
      <c r="C64" s="96" t="s">
        <v>91</v>
      </c>
      <c r="D64" s="37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88">
        <v>1</v>
      </c>
      <c r="S64" s="30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01">
        <v>2</v>
      </c>
      <c r="AJ64" s="31"/>
      <c r="AK64" s="88">
        <v>1</v>
      </c>
      <c r="AL64" s="18"/>
      <c r="AM64" s="5"/>
      <c r="AN64" s="5"/>
      <c r="AO64" s="5"/>
      <c r="AP64" s="76"/>
      <c r="AQ64" s="68">
        <f t="shared" si="28"/>
        <v>4</v>
      </c>
      <c r="AR64" s="3">
        <f t="shared" si="25"/>
        <v>68</v>
      </c>
      <c r="AS64" s="6">
        <f t="shared" si="29"/>
        <v>5.8823529411764705E-2</v>
      </c>
    </row>
    <row r="65" spans="1:49" ht="12.75" customHeight="1" x14ac:dyDescent="0.2">
      <c r="A65" s="139"/>
      <c r="B65" s="143" t="s">
        <v>26</v>
      </c>
      <c r="C65" s="95" t="s">
        <v>70</v>
      </c>
      <c r="D65" s="92"/>
      <c r="E65" s="72"/>
      <c r="F65" s="72"/>
      <c r="G65" s="72"/>
      <c r="H65" s="72"/>
      <c r="I65" s="72"/>
      <c r="J65" s="72"/>
      <c r="K65" s="72"/>
      <c r="L65" s="72"/>
      <c r="M65" s="72"/>
      <c r="N65" s="87">
        <v>1</v>
      </c>
      <c r="O65" s="72"/>
      <c r="P65" s="72"/>
      <c r="Q65" s="72"/>
      <c r="R65" s="72"/>
      <c r="S65" s="91"/>
      <c r="T65" s="72"/>
      <c r="U65" s="72"/>
      <c r="V65" s="72"/>
      <c r="W65" s="72"/>
      <c r="X65" s="87">
        <v>1</v>
      </c>
      <c r="Y65" s="72"/>
      <c r="Z65" s="72"/>
      <c r="AA65" s="72"/>
      <c r="AB65" s="72"/>
      <c r="AC65" s="87">
        <v>1</v>
      </c>
      <c r="AD65" s="72"/>
      <c r="AE65" s="72"/>
      <c r="AF65" s="72"/>
      <c r="AG65" s="72"/>
      <c r="AH65" s="72"/>
      <c r="AI65" s="86">
        <v>2</v>
      </c>
      <c r="AJ65" s="83"/>
      <c r="AK65" s="72"/>
      <c r="AL65" s="72"/>
      <c r="AM65" s="74"/>
      <c r="AN65" s="74"/>
      <c r="AO65" s="74"/>
      <c r="AP65" s="75"/>
      <c r="AQ65" s="68">
        <f t="shared" si="28"/>
        <v>5</v>
      </c>
      <c r="AR65" s="3">
        <f t="shared" si="25"/>
        <v>68</v>
      </c>
      <c r="AS65" s="6">
        <f t="shared" si="29"/>
        <v>7.3529411764705885E-2</v>
      </c>
    </row>
    <row r="66" spans="1:49" ht="12.75" customHeight="1" x14ac:dyDescent="0.2">
      <c r="A66" s="139"/>
      <c r="B66" s="143"/>
      <c r="C66" s="96" t="s">
        <v>71</v>
      </c>
      <c r="D66" s="37"/>
      <c r="E66" s="18"/>
      <c r="F66" s="18"/>
      <c r="G66" s="18"/>
      <c r="H66" s="18"/>
      <c r="I66" s="18"/>
      <c r="J66" s="18"/>
      <c r="K66" s="18"/>
      <c r="L66" s="18"/>
      <c r="M66" s="18"/>
      <c r="N66" s="88">
        <v>1</v>
      </c>
      <c r="O66" s="18"/>
      <c r="P66" s="18"/>
      <c r="Q66" s="18"/>
      <c r="R66" s="18"/>
      <c r="S66" s="30"/>
      <c r="T66" s="18"/>
      <c r="U66" s="18"/>
      <c r="V66" s="18"/>
      <c r="W66" s="18"/>
      <c r="X66" s="88">
        <v>1</v>
      </c>
      <c r="Y66" s="18"/>
      <c r="Z66" s="18"/>
      <c r="AA66" s="18"/>
      <c r="AB66" s="18"/>
      <c r="AC66" s="88">
        <v>1</v>
      </c>
      <c r="AD66" s="18"/>
      <c r="AE66" s="18"/>
      <c r="AF66" s="18"/>
      <c r="AG66" s="18"/>
      <c r="AH66" s="18"/>
      <c r="AI66" s="101">
        <v>2</v>
      </c>
      <c r="AJ66" s="31"/>
      <c r="AK66" s="18"/>
      <c r="AL66" s="18"/>
      <c r="AM66" s="5"/>
      <c r="AN66" s="5"/>
      <c r="AO66" s="5"/>
      <c r="AP66" s="76"/>
      <c r="AQ66" s="68">
        <f t="shared" si="28"/>
        <v>5</v>
      </c>
      <c r="AR66" s="3">
        <f t="shared" si="25"/>
        <v>68</v>
      </c>
      <c r="AS66" s="6">
        <f t="shared" si="29"/>
        <v>7.3529411764705885E-2</v>
      </c>
    </row>
    <row r="67" spans="1:49" ht="12.75" customHeight="1" x14ac:dyDescent="0.2">
      <c r="A67" s="139"/>
      <c r="B67" s="143"/>
      <c r="C67" s="96" t="s">
        <v>72</v>
      </c>
      <c r="D67" s="37"/>
      <c r="E67" s="18"/>
      <c r="F67" s="18"/>
      <c r="G67" s="18"/>
      <c r="H67" s="18"/>
      <c r="I67" s="18"/>
      <c r="J67" s="18"/>
      <c r="K67" s="18"/>
      <c r="L67" s="18"/>
      <c r="M67" s="18"/>
      <c r="N67" s="88">
        <v>1</v>
      </c>
      <c r="O67" s="18"/>
      <c r="P67" s="18"/>
      <c r="Q67" s="18"/>
      <c r="R67" s="18"/>
      <c r="S67" s="30"/>
      <c r="T67" s="18"/>
      <c r="U67" s="18"/>
      <c r="V67" s="18"/>
      <c r="W67" s="18"/>
      <c r="X67" s="88">
        <v>1</v>
      </c>
      <c r="Y67" s="18"/>
      <c r="Z67" s="18"/>
      <c r="AA67" s="18"/>
      <c r="AB67" s="18"/>
      <c r="AC67" s="88">
        <v>1</v>
      </c>
      <c r="AD67" s="18"/>
      <c r="AE67" s="18"/>
      <c r="AF67" s="18"/>
      <c r="AG67" s="18"/>
      <c r="AH67" s="18"/>
      <c r="AI67" s="101">
        <v>2</v>
      </c>
      <c r="AJ67" s="31"/>
      <c r="AK67" s="18"/>
      <c r="AL67" s="18"/>
      <c r="AM67" s="5"/>
      <c r="AN67" s="5"/>
      <c r="AO67" s="5"/>
      <c r="AP67" s="76"/>
      <c r="AQ67" s="68">
        <f t="shared" si="28"/>
        <v>5</v>
      </c>
      <c r="AR67" s="3">
        <f t="shared" si="25"/>
        <v>68</v>
      </c>
      <c r="AS67" s="6">
        <f t="shared" si="29"/>
        <v>7.3529411764705885E-2</v>
      </c>
    </row>
    <row r="68" spans="1:49" ht="12.75" customHeight="1" x14ac:dyDescent="0.2">
      <c r="A68" s="139"/>
      <c r="B68" s="143"/>
      <c r="C68" s="96" t="s">
        <v>90</v>
      </c>
      <c r="D68" s="37"/>
      <c r="E68" s="18"/>
      <c r="F68" s="18"/>
      <c r="G68" s="18"/>
      <c r="H68" s="18"/>
      <c r="I68" s="18"/>
      <c r="J68" s="18"/>
      <c r="K68" s="18"/>
      <c r="L68" s="18"/>
      <c r="M68" s="18"/>
      <c r="N68" s="88">
        <v>1</v>
      </c>
      <c r="O68" s="18"/>
      <c r="P68" s="18"/>
      <c r="Q68" s="18"/>
      <c r="R68" s="18"/>
      <c r="S68" s="30"/>
      <c r="T68" s="18"/>
      <c r="U68" s="18"/>
      <c r="V68" s="18"/>
      <c r="W68" s="18"/>
      <c r="X68" s="88">
        <v>1</v>
      </c>
      <c r="Y68" s="18"/>
      <c r="Z68" s="18"/>
      <c r="AA68" s="18"/>
      <c r="AB68" s="18"/>
      <c r="AC68" s="88">
        <v>1</v>
      </c>
      <c r="AD68" s="18"/>
      <c r="AE68" s="18"/>
      <c r="AF68" s="18"/>
      <c r="AG68" s="18"/>
      <c r="AH68" s="18"/>
      <c r="AI68" s="101">
        <v>2</v>
      </c>
      <c r="AJ68" s="31"/>
      <c r="AK68" s="18"/>
      <c r="AL68" s="18"/>
      <c r="AM68" s="5"/>
      <c r="AN68" s="5"/>
      <c r="AO68" s="5"/>
      <c r="AP68" s="76"/>
      <c r="AQ68" s="68">
        <f t="shared" si="28"/>
        <v>5</v>
      </c>
      <c r="AR68" s="3">
        <f t="shared" si="25"/>
        <v>68</v>
      </c>
      <c r="AS68" s="6">
        <f t="shared" si="29"/>
        <v>7.3529411764705885E-2</v>
      </c>
    </row>
    <row r="69" spans="1:49" ht="12.75" customHeight="1" thickBot="1" x14ac:dyDescent="0.25">
      <c r="A69" s="139"/>
      <c r="B69" s="143"/>
      <c r="C69" s="96" t="s">
        <v>91</v>
      </c>
      <c r="D69" s="37"/>
      <c r="E69" s="18"/>
      <c r="F69" s="18"/>
      <c r="G69" s="18"/>
      <c r="H69" s="18"/>
      <c r="I69" s="18"/>
      <c r="J69" s="18"/>
      <c r="K69" s="18"/>
      <c r="L69" s="18"/>
      <c r="M69" s="18"/>
      <c r="N69" s="88">
        <v>1</v>
      </c>
      <c r="O69" s="18"/>
      <c r="P69" s="18"/>
      <c r="Q69" s="18"/>
      <c r="R69" s="18"/>
      <c r="S69" s="30"/>
      <c r="T69" s="18"/>
      <c r="U69" s="18"/>
      <c r="V69" s="18"/>
      <c r="W69" s="18"/>
      <c r="X69" s="88">
        <v>1</v>
      </c>
      <c r="Y69" s="18"/>
      <c r="Z69" s="18"/>
      <c r="AA69" s="18"/>
      <c r="AB69" s="18"/>
      <c r="AC69" s="88">
        <v>1</v>
      </c>
      <c r="AD69" s="18"/>
      <c r="AE69" s="18"/>
      <c r="AF69" s="18"/>
      <c r="AG69" s="18"/>
      <c r="AH69" s="18"/>
      <c r="AI69" s="101">
        <v>2</v>
      </c>
      <c r="AJ69" s="31"/>
      <c r="AK69" s="18"/>
      <c r="AL69" s="18"/>
      <c r="AM69" s="5"/>
      <c r="AN69" s="5"/>
      <c r="AO69" s="5"/>
      <c r="AP69" s="76"/>
      <c r="AQ69" s="68">
        <f t="shared" si="28"/>
        <v>5</v>
      </c>
      <c r="AR69" s="3">
        <f t="shared" si="25"/>
        <v>68</v>
      </c>
      <c r="AS69" s="6">
        <f t="shared" si="29"/>
        <v>7.3529411764705885E-2</v>
      </c>
    </row>
    <row r="70" spans="1:49" ht="13.5" customHeight="1" x14ac:dyDescent="0.2">
      <c r="A70" s="139"/>
      <c r="B70" s="143" t="s">
        <v>21</v>
      </c>
      <c r="C70" s="95" t="s">
        <v>70</v>
      </c>
      <c r="D70" s="9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91"/>
      <c r="T70" s="72"/>
      <c r="U70" s="72"/>
      <c r="V70" s="72"/>
      <c r="W70" s="72"/>
      <c r="X70" s="72"/>
      <c r="Y70" s="72"/>
      <c r="Z70" s="72"/>
      <c r="AA70" s="72"/>
      <c r="AB70" s="72"/>
      <c r="AC70" s="72"/>
      <c r="AD70" s="72"/>
      <c r="AE70" s="72"/>
      <c r="AF70" s="72"/>
      <c r="AG70" s="72"/>
      <c r="AH70" s="72"/>
      <c r="AI70" s="86">
        <v>2</v>
      </c>
      <c r="AJ70" s="83"/>
      <c r="AK70" s="72"/>
      <c r="AL70" s="72"/>
      <c r="AM70" s="74"/>
      <c r="AN70" s="74"/>
      <c r="AO70" s="74"/>
      <c r="AP70" s="75"/>
      <c r="AQ70" s="68">
        <f t="shared" si="28"/>
        <v>2</v>
      </c>
      <c r="AR70" s="3">
        <f t="shared" si="25"/>
        <v>68</v>
      </c>
      <c r="AS70" s="6">
        <f t="shared" si="29"/>
        <v>2.9411764705882353E-2</v>
      </c>
    </row>
    <row r="71" spans="1:49" ht="13.5" customHeight="1" x14ac:dyDescent="0.2">
      <c r="A71" s="139"/>
      <c r="B71" s="143"/>
      <c r="C71" s="96" t="s">
        <v>71</v>
      </c>
      <c r="D71" s="37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30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01">
        <v>2</v>
      </c>
      <c r="AJ71" s="31"/>
      <c r="AK71" s="18"/>
      <c r="AL71" s="18"/>
      <c r="AM71" s="5"/>
      <c r="AN71" s="5"/>
      <c r="AO71" s="5"/>
      <c r="AP71" s="76"/>
      <c r="AQ71" s="68">
        <f t="shared" si="28"/>
        <v>2</v>
      </c>
      <c r="AR71" s="3">
        <f t="shared" si="25"/>
        <v>68</v>
      </c>
      <c r="AS71" s="6">
        <f t="shared" si="29"/>
        <v>2.9411764705882353E-2</v>
      </c>
    </row>
    <row r="72" spans="1:49" ht="13.5" customHeight="1" x14ac:dyDescent="0.2">
      <c r="A72" s="139"/>
      <c r="B72" s="143"/>
      <c r="C72" s="96" t="s">
        <v>72</v>
      </c>
      <c r="D72" s="37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30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01">
        <v>2</v>
      </c>
      <c r="AJ72" s="31"/>
      <c r="AK72" s="18"/>
      <c r="AL72" s="18"/>
      <c r="AM72" s="5"/>
      <c r="AN72" s="5"/>
      <c r="AO72" s="5"/>
      <c r="AP72" s="76"/>
      <c r="AQ72" s="68">
        <f t="shared" si="28"/>
        <v>2</v>
      </c>
      <c r="AR72" s="3">
        <f t="shared" si="25"/>
        <v>68</v>
      </c>
      <c r="AS72" s="6">
        <f t="shared" si="29"/>
        <v>2.9411764705882353E-2</v>
      </c>
    </row>
    <row r="73" spans="1:49" s="2" customFormat="1" ht="11.25" customHeight="1" x14ac:dyDescent="0.2">
      <c r="A73" s="139"/>
      <c r="B73" s="143"/>
      <c r="C73" s="96" t="s">
        <v>92</v>
      </c>
      <c r="D73" s="37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30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01">
        <v>2</v>
      </c>
      <c r="AJ73" s="31"/>
      <c r="AK73" s="18"/>
      <c r="AL73" s="18"/>
      <c r="AM73" s="5"/>
      <c r="AN73" s="5"/>
      <c r="AO73" s="5"/>
      <c r="AP73" s="76"/>
      <c r="AQ73" s="68">
        <f t="shared" si="0"/>
        <v>2</v>
      </c>
      <c r="AR73" s="3">
        <f t="shared" si="25"/>
        <v>68</v>
      </c>
      <c r="AS73" s="6">
        <f t="shared" si="1"/>
        <v>2.9411764705882353E-2</v>
      </c>
      <c r="AT73" s="1"/>
      <c r="AU73" s="1"/>
      <c r="AV73" s="1"/>
      <c r="AW73" s="1"/>
    </row>
    <row r="74" spans="1:49" s="2" customFormat="1" ht="13.5" customHeight="1" thickBot="1" x14ac:dyDescent="0.25">
      <c r="A74" s="139"/>
      <c r="B74" s="143"/>
      <c r="C74" s="97" t="s">
        <v>93</v>
      </c>
      <c r="D74" s="93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84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102">
        <v>2</v>
      </c>
      <c r="AJ74" s="81"/>
      <c r="AK74" s="78"/>
      <c r="AL74" s="78"/>
      <c r="AM74" s="79"/>
      <c r="AN74" s="79"/>
      <c r="AO74" s="79"/>
      <c r="AP74" s="80"/>
      <c r="AQ74" s="68">
        <f t="shared" si="0"/>
        <v>2</v>
      </c>
      <c r="AR74" s="3">
        <f t="shared" si="25"/>
        <v>68</v>
      </c>
      <c r="AS74" s="6">
        <f t="shared" si="1"/>
        <v>2.9411764705882353E-2</v>
      </c>
      <c r="AT74" s="1"/>
      <c r="AU74" s="1"/>
      <c r="AV74" s="1"/>
      <c r="AW74" s="1"/>
    </row>
    <row r="75" spans="1:49" s="4" customFormat="1" ht="11.25" customHeight="1" x14ac:dyDescent="0.2">
      <c r="A75" s="139"/>
      <c r="B75" s="143" t="s">
        <v>39</v>
      </c>
      <c r="C75" s="95" t="s">
        <v>70</v>
      </c>
      <c r="D75" s="92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91"/>
      <c r="T75" s="72"/>
      <c r="U75" s="72"/>
      <c r="V75" s="72"/>
      <c r="W75" s="72"/>
      <c r="X75" s="72"/>
      <c r="Y75" s="72"/>
      <c r="Z75" s="72"/>
      <c r="AA75" s="72"/>
      <c r="AB75" s="72"/>
      <c r="AC75" s="72"/>
      <c r="AD75" s="106">
        <v>1</v>
      </c>
      <c r="AE75" s="72"/>
      <c r="AF75" s="72"/>
      <c r="AG75" s="72"/>
      <c r="AH75" s="72"/>
      <c r="AI75" s="83"/>
      <c r="AJ75" s="83"/>
      <c r="AK75" s="72"/>
      <c r="AL75" s="72"/>
      <c r="AM75" s="74"/>
      <c r="AN75" s="74"/>
      <c r="AO75" s="74"/>
      <c r="AP75" s="75"/>
      <c r="AQ75" s="68">
        <f t="shared" si="0"/>
        <v>1</v>
      </c>
      <c r="AR75" s="3">
        <f t="shared" ref="AR75:AR89" si="30">34*1</f>
        <v>34</v>
      </c>
      <c r="AS75" s="6">
        <f t="shared" si="1"/>
        <v>2.9411764705882353E-2</v>
      </c>
      <c r="AT75" s="1"/>
      <c r="AU75" s="1"/>
      <c r="AV75" s="1"/>
      <c r="AW75" s="1"/>
    </row>
    <row r="76" spans="1:49" s="4" customFormat="1" ht="11.25" customHeight="1" x14ac:dyDescent="0.2">
      <c r="A76" s="139"/>
      <c r="B76" s="143"/>
      <c r="C76" s="96" t="s">
        <v>71</v>
      </c>
      <c r="D76" s="37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30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07">
        <v>1</v>
      </c>
      <c r="AE76" s="18"/>
      <c r="AF76" s="18"/>
      <c r="AG76" s="18"/>
      <c r="AH76" s="18"/>
      <c r="AI76" s="31"/>
      <c r="AJ76" s="31"/>
      <c r="AK76" s="18"/>
      <c r="AL76" s="18"/>
      <c r="AM76" s="5"/>
      <c r="AN76" s="5"/>
      <c r="AO76" s="5"/>
      <c r="AP76" s="76"/>
      <c r="AQ76" s="68">
        <f t="shared" ref="AQ76:AQ89" si="31">SUM(E76:AP76)</f>
        <v>1</v>
      </c>
      <c r="AR76" s="3">
        <f t="shared" si="30"/>
        <v>34</v>
      </c>
      <c r="AS76" s="6">
        <f t="shared" ref="AS76:AS89" si="32">AQ76/AR76</f>
        <v>2.9411764705882353E-2</v>
      </c>
      <c r="AT76" s="1"/>
      <c r="AU76" s="1"/>
      <c r="AV76" s="1"/>
      <c r="AW76" s="1"/>
    </row>
    <row r="77" spans="1:49" s="4" customFormat="1" ht="11.25" customHeight="1" x14ac:dyDescent="0.2">
      <c r="A77" s="139"/>
      <c r="B77" s="143"/>
      <c r="C77" s="96" t="s">
        <v>72</v>
      </c>
      <c r="D77" s="37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30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07">
        <v>1</v>
      </c>
      <c r="AE77" s="18"/>
      <c r="AF77" s="18"/>
      <c r="AG77" s="18"/>
      <c r="AH77" s="18"/>
      <c r="AI77" s="31"/>
      <c r="AJ77" s="31"/>
      <c r="AK77" s="18"/>
      <c r="AL77" s="18"/>
      <c r="AM77" s="5"/>
      <c r="AN77" s="5"/>
      <c r="AO77" s="5"/>
      <c r="AP77" s="76"/>
      <c r="AQ77" s="68">
        <f t="shared" si="31"/>
        <v>1</v>
      </c>
      <c r="AR77" s="3">
        <f t="shared" si="30"/>
        <v>34</v>
      </c>
      <c r="AS77" s="6">
        <f t="shared" si="32"/>
        <v>2.9411764705882353E-2</v>
      </c>
      <c r="AT77" s="1"/>
      <c r="AU77" s="1"/>
      <c r="AV77" s="1"/>
      <c r="AW77" s="1"/>
    </row>
    <row r="78" spans="1:49" s="4" customFormat="1" ht="11.25" customHeight="1" x14ac:dyDescent="0.2">
      <c r="A78" s="139"/>
      <c r="B78" s="143"/>
      <c r="C78" s="96" t="s">
        <v>90</v>
      </c>
      <c r="D78" s="37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30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07">
        <v>1</v>
      </c>
      <c r="AE78" s="18"/>
      <c r="AF78" s="18"/>
      <c r="AG78" s="18"/>
      <c r="AH78" s="18"/>
      <c r="AI78" s="31"/>
      <c r="AJ78" s="31"/>
      <c r="AK78" s="18"/>
      <c r="AL78" s="18"/>
      <c r="AM78" s="5"/>
      <c r="AN78" s="5"/>
      <c r="AO78" s="5"/>
      <c r="AP78" s="76"/>
      <c r="AQ78" s="68">
        <f t="shared" si="31"/>
        <v>1</v>
      </c>
      <c r="AR78" s="3">
        <f t="shared" si="30"/>
        <v>34</v>
      </c>
      <c r="AS78" s="6">
        <f t="shared" si="32"/>
        <v>2.9411764705882353E-2</v>
      </c>
      <c r="AT78" s="1"/>
      <c r="AU78" s="1"/>
      <c r="AV78" s="1"/>
      <c r="AW78" s="1"/>
    </row>
    <row r="79" spans="1:49" s="4" customFormat="1" ht="11.25" customHeight="1" thickBot="1" x14ac:dyDescent="0.25">
      <c r="A79" s="139"/>
      <c r="B79" s="143"/>
      <c r="C79" s="96" t="s">
        <v>91</v>
      </c>
      <c r="D79" s="37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30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07">
        <v>1</v>
      </c>
      <c r="AE79" s="18"/>
      <c r="AF79" s="18"/>
      <c r="AG79" s="18"/>
      <c r="AH79" s="18"/>
      <c r="AI79" s="31"/>
      <c r="AJ79" s="31"/>
      <c r="AK79" s="18"/>
      <c r="AL79" s="18"/>
      <c r="AM79" s="5"/>
      <c r="AN79" s="5"/>
      <c r="AO79" s="5"/>
      <c r="AP79" s="76"/>
      <c r="AQ79" s="68">
        <f t="shared" si="31"/>
        <v>1</v>
      </c>
      <c r="AR79" s="3">
        <f t="shared" si="30"/>
        <v>34</v>
      </c>
      <c r="AS79" s="6">
        <f t="shared" si="32"/>
        <v>2.9411764705882353E-2</v>
      </c>
      <c r="AT79" s="1"/>
      <c r="AU79" s="1"/>
      <c r="AV79" s="1"/>
      <c r="AW79" s="1"/>
    </row>
    <row r="80" spans="1:49" ht="12.75" customHeight="1" x14ac:dyDescent="0.2">
      <c r="A80" s="139"/>
      <c r="B80" s="143" t="s">
        <v>57</v>
      </c>
      <c r="C80" s="95" t="s">
        <v>70</v>
      </c>
      <c r="D80" s="9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91"/>
      <c r="T80" s="72"/>
      <c r="U80" s="72"/>
      <c r="V80" s="72"/>
      <c r="W80" s="72"/>
      <c r="X80" s="72"/>
      <c r="Y80" s="72"/>
      <c r="Z80" s="72"/>
      <c r="AA80" s="72"/>
      <c r="AB80" s="72"/>
      <c r="AC80" s="72"/>
      <c r="AD80" s="106">
        <v>1</v>
      </c>
      <c r="AE80" s="72"/>
      <c r="AF80" s="72"/>
      <c r="AG80" s="72"/>
      <c r="AH80" s="72"/>
      <c r="AI80" s="83"/>
      <c r="AJ80" s="83"/>
      <c r="AK80" s="72"/>
      <c r="AL80" s="72"/>
      <c r="AM80" s="74"/>
      <c r="AN80" s="74"/>
      <c r="AO80" s="74"/>
      <c r="AP80" s="75"/>
      <c r="AQ80" s="68">
        <f t="shared" si="31"/>
        <v>1</v>
      </c>
      <c r="AR80" s="3">
        <f t="shared" si="30"/>
        <v>34</v>
      </c>
      <c r="AS80" s="6">
        <f t="shared" si="32"/>
        <v>2.9411764705882353E-2</v>
      </c>
    </row>
    <row r="81" spans="1:45" ht="12.75" customHeight="1" x14ac:dyDescent="0.2">
      <c r="A81" s="139"/>
      <c r="B81" s="143"/>
      <c r="C81" s="96" t="s">
        <v>71</v>
      </c>
      <c r="D81" s="37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30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07">
        <v>1</v>
      </c>
      <c r="AE81" s="18"/>
      <c r="AF81" s="18"/>
      <c r="AG81" s="18"/>
      <c r="AH81" s="18"/>
      <c r="AI81" s="31"/>
      <c r="AJ81" s="31"/>
      <c r="AK81" s="18"/>
      <c r="AL81" s="18"/>
      <c r="AM81" s="5"/>
      <c r="AN81" s="5"/>
      <c r="AO81" s="5"/>
      <c r="AP81" s="76"/>
      <c r="AQ81" s="68">
        <f t="shared" si="31"/>
        <v>1</v>
      </c>
      <c r="AR81" s="3">
        <f t="shared" si="30"/>
        <v>34</v>
      </c>
      <c r="AS81" s="6">
        <f t="shared" si="32"/>
        <v>2.9411764705882353E-2</v>
      </c>
    </row>
    <row r="82" spans="1:45" ht="12.75" customHeight="1" x14ac:dyDescent="0.2">
      <c r="A82" s="139"/>
      <c r="B82" s="143"/>
      <c r="C82" s="96" t="s">
        <v>72</v>
      </c>
      <c r="D82" s="37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30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07">
        <v>1</v>
      </c>
      <c r="AE82" s="18"/>
      <c r="AF82" s="18"/>
      <c r="AG82" s="18"/>
      <c r="AH82" s="18"/>
      <c r="AI82" s="31"/>
      <c r="AJ82" s="31"/>
      <c r="AK82" s="18"/>
      <c r="AL82" s="18"/>
      <c r="AM82" s="5"/>
      <c r="AN82" s="5"/>
      <c r="AO82" s="5"/>
      <c r="AP82" s="76"/>
      <c r="AQ82" s="68">
        <f t="shared" si="31"/>
        <v>1</v>
      </c>
      <c r="AR82" s="3">
        <f t="shared" si="30"/>
        <v>34</v>
      </c>
      <c r="AS82" s="6">
        <f t="shared" si="32"/>
        <v>2.9411764705882353E-2</v>
      </c>
    </row>
    <row r="83" spans="1:45" ht="12.75" customHeight="1" x14ac:dyDescent="0.2">
      <c r="A83" s="139"/>
      <c r="B83" s="143"/>
      <c r="C83" s="96" t="s">
        <v>90</v>
      </c>
      <c r="D83" s="37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30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07">
        <v>1</v>
      </c>
      <c r="AE83" s="18"/>
      <c r="AF83" s="18"/>
      <c r="AG83" s="18"/>
      <c r="AH83" s="18"/>
      <c r="AI83" s="31"/>
      <c r="AJ83" s="31"/>
      <c r="AK83" s="18"/>
      <c r="AL83" s="18"/>
      <c r="AM83" s="5"/>
      <c r="AN83" s="5"/>
      <c r="AO83" s="5"/>
      <c r="AP83" s="76"/>
      <c r="AQ83" s="68">
        <f t="shared" si="31"/>
        <v>1</v>
      </c>
      <c r="AR83" s="3">
        <f t="shared" si="30"/>
        <v>34</v>
      </c>
      <c r="AS83" s="6">
        <f t="shared" si="32"/>
        <v>2.9411764705882353E-2</v>
      </c>
    </row>
    <row r="84" spans="1:45" ht="12.75" customHeight="1" thickBot="1" x14ac:dyDescent="0.25">
      <c r="A84" s="139"/>
      <c r="B84" s="143"/>
      <c r="C84" s="96" t="s">
        <v>91</v>
      </c>
      <c r="D84" s="37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30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07">
        <v>1</v>
      </c>
      <c r="AE84" s="18"/>
      <c r="AF84" s="18"/>
      <c r="AG84" s="18"/>
      <c r="AH84" s="18"/>
      <c r="AI84" s="31"/>
      <c r="AJ84" s="31"/>
      <c r="AK84" s="18"/>
      <c r="AL84" s="18"/>
      <c r="AM84" s="5"/>
      <c r="AN84" s="5"/>
      <c r="AO84" s="5"/>
      <c r="AP84" s="76"/>
      <c r="AQ84" s="68">
        <f t="shared" si="31"/>
        <v>1</v>
      </c>
      <c r="AR84" s="3">
        <f t="shared" si="30"/>
        <v>34</v>
      </c>
      <c r="AS84" s="6">
        <f t="shared" si="32"/>
        <v>2.9411764705882353E-2</v>
      </c>
    </row>
    <row r="85" spans="1:45" x14ac:dyDescent="0.2">
      <c r="A85" s="139"/>
      <c r="B85" s="143" t="s">
        <v>69</v>
      </c>
      <c r="C85" s="95" t="s">
        <v>70</v>
      </c>
      <c r="D85" s="9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91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106">
        <v>1</v>
      </c>
      <c r="AE85" s="72"/>
      <c r="AF85" s="72"/>
      <c r="AG85" s="72"/>
      <c r="AH85" s="72"/>
      <c r="AI85" s="83"/>
      <c r="AJ85" s="83"/>
      <c r="AK85" s="72"/>
      <c r="AL85" s="72"/>
      <c r="AM85" s="74"/>
      <c r="AN85" s="74"/>
      <c r="AO85" s="74"/>
      <c r="AP85" s="75"/>
      <c r="AQ85" s="68">
        <f t="shared" si="31"/>
        <v>1</v>
      </c>
      <c r="AR85" s="3">
        <f t="shared" si="30"/>
        <v>34</v>
      </c>
      <c r="AS85" s="6">
        <f t="shared" si="32"/>
        <v>2.9411764705882353E-2</v>
      </c>
    </row>
    <row r="86" spans="1:45" x14ac:dyDescent="0.2">
      <c r="A86" s="139"/>
      <c r="B86" s="143"/>
      <c r="C86" s="96" t="s">
        <v>71</v>
      </c>
      <c r="D86" s="37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30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07">
        <v>1</v>
      </c>
      <c r="AE86" s="18"/>
      <c r="AF86" s="18"/>
      <c r="AG86" s="18"/>
      <c r="AH86" s="18"/>
      <c r="AI86" s="31"/>
      <c r="AJ86" s="31"/>
      <c r="AK86" s="18"/>
      <c r="AL86" s="18"/>
      <c r="AM86" s="5"/>
      <c r="AN86" s="5"/>
      <c r="AO86" s="5"/>
      <c r="AP86" s="76"/>
      <c r="AQ86" s="68">
        <f t="shared" si="31"/>
        <v>1</v>
      </c>
      <c r="AR86" s="3">
        <f t="shared" si="30"/>
        <v>34</v>
      </c>
      <c r="AS86" s="6">
        <f t="shared" si="32"/>
        <v>2.9411764705882353E-2</v>
      </c>
    </row>
    <row r="87" spans="1:45" x14ac:dyDescent="0.2">
      <c r="A87" s="139"/>
      <c r="B87" s="143"/>
      <c r="C87" s="96" t="s">
        <v>72</v>
      </c>
      <c r="D87" s="37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30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07">
        <v>1</v>
      </c>
      <c r="AE87" s="18"/>
      <c r="AF87" s="18"/>
      <c r="AG87" s="18"/>
      <c r="AH87" s="18"/>
      <c r="AI87" s="31"/>
      <c r="AJ87" s="31"/>
      <c r="AK87" s="18"/>
      <c r="AL87" s="18"/>
      <c r="AM87" s="5"/>
      <c r="AN87" s="5"/>
      <c r="AO87" s="5"/>
      <c r="AP87" s="76"/>
      <c r="AQ87" s="68">
        <f t="shared" si="31"/>
        <v>1</v>
      </c>
      <c r="AR87" s="3">
        <f t="shared" si="30"/>
        <v>34</v>
      </c>
      <c r="AS87" s="6">
        <f t="shared" si="32"/>
        <v>2.9411764705882353E-2</v>
      </c>
    </row>
    <row r="88" spans="1:45" x14ac:dyDescent="0.2">
      <c r="A88" s="139"/>
      <c r="B88" s="143"/>
      <c r="C88" s="96" t="s">
        <v>90</v>
      </c>
      <c r="D88" s="37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30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07">
        <v>1</v>
      </c>
      <c r="AE88" s="18"/>
      <c r="AF88" s="18"/>
      <c r="AG88" s="18"/>
      <c r="AH88" s="18"/>
      <c r="AI88" s="31"/>
      <c r="AJ88" s="31"/>
      <c r="AK88" s="18"/>
      <c r="AL88" s="18"/>
      <c r="AM88" s="5"/>
      <c r="AN88" s="5"/>
      <c r="AO88" s="5"/>
      <c r="AP88" s="76"/>
      <c r="AQ88" s="68">
        <f t="shared" si="31"/>
        <v>1</v>
      </c>
      <c r="AR88" s="3">
        <f t="shared" si="30"/>
        <v>34</v>
      </c>
      <c r="AS88" s="6">
        <f t="shared" si="32"/>
        <v>2.9411764705882353E-2</v>
      </c>
    </row>
    <row r="89" spans="1:45" ht="13.5" thickBot="1" x14ac:dyDescent="0.25">
      <c r="A89" s="139"/>
      <c r="B89" s="143"/>
      <c r="C89" s="96" t="s">
        <v>91</v>
      </c>
      <c r="D89" s="37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30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07">
        <v>1</v>
      </c>
      <c r="AE89" s="18"/>
      <c r="AF89" s="18"/>
      <c r="AG89" s="18"/>
      <c r="AH89" s="18"/>
      <c r="AI89" s="31"/>
      <c r="AJ89" s="31"/>
      <c r="AK89" s="18"/>
      <c r="AL89" s="18"/>
      <c r="AM89" s="5"/>
      <c r="AN89" s="5"/>
      <c r="AO89" s="5"/>
      <c r="AP89" s="76"/>
      <c r="AQ89" s="68">
        <f t="shared" si="31"/>
        <v>1</v>
      </c>
      <c r="AR89" s="3">
        <f t="shared" si="30"/>
        <v>34</v>
      </c>
      <c r="AS89" s="6">
        <f t="shared" si="32"/>
        <v>2.9411764705882353E-2</v>
      </c>
    </row>
    <row r="90" spans="1:45" ht="12.75" customHeight="1" x14ac:dyDescent="0.2">
      <c r="A90" s="139"/>
      <c r="B90" s="143" t="s">
        <v>55</v>
      </c>
      <c r="C90" s="95" t="s">
        <v>70</v>
      </c>
      <c r="D90" s="9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91"/>
      <c r="T90" s="72"/>
      <c r="U90" s="72"/>
      <c r="V90" s="72"/>
      <c r="W90" s="72"/>
      <c r="X90" s="72"/>
      <c r="Y90" s="72"/>
      <c r="Z90" s="72"/>
      <c r="AA90" s="72"/>
      <c r="AB90" s="72"/>
      <c r="AC90" s="72"/>
      <c r="AD90" s="72"/>
      <c r="AE90" s="72"/>
      <c r="AF90" s="72"/>
      <c r="AG90" s="72"/>
      <c r="AH90" s="72"/>
      <c r="AI90" s="83"/>
      <c r="AJ90" s="83"/>
      <c r="AK90" s="72"/>
      <c r="AL90" s="72"/>
      <c r="AM90" s="74"/>
      <c r="AN90" s="74"/>
      <c r="AO90" s="74"/>
      <c r="AP90" s="75"/>
      <c r="AQ90" s="68">
        <f t="shared" si="0"/>
        <v>0</v>
      </c>
      <c r="AR90" s="3">
        <f t="shared" ref="AR90:AR94" si="33">34*2</f>
        <v>68</v>
      </c>
      <c r="AS90" s="6">
        <f t="shared" si="1"/>
        <v>0</v>
      </c>
    </row>
    <row r="91" spans="1:45" ht="12.75" customHeight="1" x14ac:dyDescent="0.2">
      <c r="A91" s="139"/>
      <c r="B91" s="143"/>
      <c r="C91" s="96" t="s">
        <v>71</v>
      </c>
      <c r="D91" s="37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30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31"/>
      <c r="AJ91" s="31"/>
      <c r="AK91" s="18"/>
      <c r="AL91" s="18"/>
      <c r="AM91" s="5"/>
      <c r="AN91" s="5"/>
      <c r="AO91" s="5"/>
      <c r="AP91" s="76"/>
      <c r="AQ91" s="68">
        <f t="shared" ref="AQ91:AQ94" si="34">SUM(E91:AP91)</f>
        <v>0</v>
      </c>
      <c r="AR91" s="3">
        <f t="shared" si="33"/>
        <v>68</v>
      </c>
      <c r="AS91" s="6">
        <f t="shared" ref="AS91:AS94" si="35">AQ91/AR91</f>
        <v>0</v>
      </c>
    </row>
    <row r="92" spans="1:45" ht="12.75" customHeight="1" x14ac:dyDescent="0.2">
      <c r="A92" s="139"/>
      <c r="B92" s="143"/>
      <c r="C92" s="96" t="s">
        <v>72</v>
      </c>
      <c r="D92" s="37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30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31"/>
      <c r="AJ92" s="31"/>
      <c r="AK92" s="18"/>
      <c r="AL92" s="18"/>
      <c r="AM92" s="5"/>
      <c r="AN92" s="5"/>
      <c r="AO92" s="5"/>
      <c r="AP92" s="76"/>
      <c r="AQ92" s="68">
        <f t="shared" si="34"/>
        <v>0</v>
      </c>
      <c r="AR92" s="3">
        <f t="shared" si="33"/>
        <v>68</v>
      </c>
      <c r="AS92" s="6">
        <f t="shared" si="35"/>
        <v>0</v>
      </c>
    </row>
    <row r="93" spans="1:45" ht="12.75" customHeight="1" x14ac:dyDescent="0.2">
      <c r="A93" s="139"/>
      <c r="B93" s="143"/>
      <c r="C93" s="96" t="s">
        <v>90</v>
      </c>
      <c r="D93" s="37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30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31"/>
      <c r="AJ93" s="31"/>
      <c r="AK93" s="18"/>
      <c r="AL93" s="18"/>
      <c r="AM93" s="5"/>
      <c r="AN93" s="5"/>
      <c r="AO93" s="5"/>
      <c r="AP93" s="76"/>
      <c r="AQ93" s="68">
        <f t="shared" si="34"/>
        <v>0</v>
      </c>
      <c r="AR93" s="3">
        <f t="shared" si="33"/>
        <v>68</v>
      </c>
      <c r="AS93" s="6">
        <f t="shared" si="35"/>
        <v>0</v>
      </c>
    </row>
    <row r="94" spans="1:45" ht="12.75" customHeight="1" x14ac:dyDescent="0.2">
      <c r="A94" s="139"/>
      <c r="B94" s="143"/>
      <c r="C94" s="96" t="s">
        <v>91</v>
      </c>
      <c r="D94" s="37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30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31"/>
      <c r="AJ94" s="31"/>
      <c r="AK94" s="18"/>
      <c r="AL94" s="18"/>
      <c r="AM94" s="5"/>
      <c r="AN94" s="5"/>
      <c r="AO94" s="5"/>
      <c r="AP94" s="76"/>
      <c r="AQ94" s="68">
        <f t="shared" si="34"/>
        <v>0</v>
      </c>
      <c r="AR94" s="3">
        <f t="shared" si="33"/>
        <v>68</v>
      </c>
      <c r="AS94" s="6">
        <f t="shared" si="35"/>
        <v>0</v>
      </c>
    </row>
    <row r="131" ht="18.75" customHeight="1" x14ac:dyDescent="0.2"/>
  </sheetData>
  <mergeCells count="49">
    <mergeCell ref="B70:B74"/>
    <mergeCell ref="A13:A94"/>
    <mergeCell ref="B30:B34"/>
    <mergeCell ref="B35:B39"/>
    <mergeCell ref="B40:B44"/>
    <mergeCell ref="B45:B49"/>
    <mergeCell ref="B50:B54"/>
    <mergeCell ref="B55:B59"/>
    <mergeCell ref="B60:B64"/>
    <mergeCell ref="B18:B22"/>
    <mergeCell ref="B23:B29"/>
    <mergeCell ref="B90:B94"/>
    <mergeCell ref="B75:B79"/>
    <mergeCell ref="B80:B84"/>
    <mergeCell ref="B85:B89"/>
    <mergeCell ref="B13:B17"/>
    <mergeCell ref="B65:B69"/>
    <mergeCell ref="AS10:AS12"/>
    <mergeCell ref="A11:C12"/>
    <mergeCell ref="E11:H11"/>
    <mergeCell ref="I11:L11"/>
    <mergeCell ref="M11:P11"/>
    <mergeCell ref="Q11:T11"/>
    <mergeCell ref="U11:W11"/>
    <mergeCell ref="X11:AA11"/>
    <mergeCell ref="AB11:AD11"/>
    <mergeCell ref="AE11:AI11"/>
    <mergeCell ref="AJ11:AL11"/>
    <mergeCell ref="AM11:AP11"/>
    <mergeCell ref="A10:D10"/>
    <mergeCell ref="E10:AP10"/>
    <mergeCell ref="AQ10:AQ12"/>
    <mergeCell ref="AR10:AR12"/>
    <mergeCell ref="E1:G1"/>
    <mergeCell ref="AP4:AQ4"/>
    <mergeCell ref="X4:AB5"/>
    <mergeCell ref="B4:C4"/>
    <mergeCell ref="G5:W7"/>
    <mergeCell ref="A7:B7"/>
    <mergeCell ref="C7:D7"/>
    <mergeCell ref="AP5:AQ5"/>
    <mergeCell ref="X6:AB6"/>
    <mergeCell ref="AC3:AM5"/>
    <mergeCell ref="AN3:AO5"/>
    <mergeCell ref="G3:W3"/>
    <mergeCell ref="X3:AB3"/>
    <mergeCell ref="B3:C3"/>
    <mergeCell ref="C1:D1"/>
    <mergeCell ref="B2:C2"/>
  </mergeCells>
  <pageMargins left="0.25" right="0.25" top="0.51" bottom="0.75" header="0.3" footer="0.3"/>
  <pageSetup paperSize="9" scale="49" fitToHeight="0" orientation="landscape" r:id="rId1"/>
  <headerFooter>
    <oddHeader>&amp;C&amp;G</oddHeader>
  </headerFooter>
  <rowBreaks count="1" manualBreakCount="1">
    <brk id="72" max="16383" man="1"/>
  </rowBreaks>
  <colBreaks count="1" manualBreakCount="1">
    <brk id="2" max="483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Пояснительная записка</vt:lpstr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MedvedevaAA</cp:lastModifiedBy>
  <cp:lastPrinted>2025-07-31T04:29:37Z</cp:lastPrinted>
  <dcterms:created xsi:type="dcterms:W3CDTF">2024-09-28T08:38:22Z</dcterms:created>
  <dcterms:modified xsi:type="dcterms:W3CDTF">2025-10-28T04:57:21Z</dcterms:modified>
</cp:coreProperties>
</file>