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90" i="5" l="1"/>
  <c r="AR90" i="5"/>
  <c r="AQ91" i="5"/>
  <c r="AR91" i="5"/>
  <c r="AQ92" i="5"/>
  <c r="AR92" i="5"/>
  <c r="AQ84" i="5"/>
  <c r="AR84" i="5"/>
  <c r="AQ85" i="5"/>
  <c r="AR85" i="5"/>
  <c r="AQ86" i="5"/>
  <c r="AR86" i="5"/>
  <c r="AQ80" i="5"/>
  <c r="AR80" i="5"/>
  <c r="AQ81" i="5"/>
  <c r="AR81" i="5"/>
  <c r="AQ82" i="5"/>
  <c r="AR82" i="5"/>
  <c r="AQ75" i="5"/>
  <c r="AR75" i="5"/>
  <c r="AQ76" i="5"/>
  <c r="AR76" i="5"/>
  <c r="AQ77" i="5"/>
  <c r="AR77" i="5"/>
  <c r="AQ69" i="5"/>
  <c r="AR69" i="5"/>
  <c r="AQ70" i="5"/>
  <c r="AR70" i="5"/>
  <c r="AQ71" i="5"/>
  <c r="AR71" i="5"/>
  <c r="AQ72" i="5"/>
  <c r="AR72" i="5"/>
  <c r="AQ65" i="5"/>
  <c r="AR65" i="5"/>
  <c r="AQ66" i="5"/>
  <c r="AR66" i="5"/>
  <c r="AQ67" i="5"/>
  <c r="AR67" i="5"/>
  <c r="AQ60" i="5"/>
  <c r="AR60" i="5"/>
  <c r="AQ61" i="5"/>
  <c r="AR61" i="5"/>
  <c r="AQ62" i="5"/>
  <c r="AR62" i="5"/>
  <c r="AQ55" i="5"/>
  <c r="AR55" i="5"/>
  <c r="AQ56" i="5"/>
  <c r="AR56" i="5"/>
  <c r="AQ57" i="5"/>
  <c r="AR57" i="5"/>
  <c r="AQ49" i="5"/>
  <c r="AR49" i="5"/>
  <c r="AQ50" i="5"/>
  <c r="AR50" i="5"/>
  <c r="AQ51" i="5"/>
  <c r="AR51" i="5"/>
  <c r="AQ52" i="5"/>
  <c r="AR52" i="5"/>
  <c r="AQ44" i="5"/>
  <c r="AR44" i="5"/>
  <c r="AQ45" i="5"/>
  <c r="AR45" i="5"/>
  <c r="AQ46" i="5"/>
  <c r="AR46" i="5"/>
  <c r="AQ47" i="5"/>
  <c r="AR47" i="5"/>
  <c r="AQ40" i="5"/>
  <c r="AR40" i="5"/>
  <c r="AQ41" i="5"/>
  <c r="AR41" i="5"/>
  <c r="AQ42" i="5"/>
  <c r="AR42" i="5"/>
  <c r="AQ34" i="5"/>
  <c r="AR34" i="5"/>
  <c r="AQ35" i="5"/>
  <c r="AR35" i="5"/>
  <c r="AQ36" i="5"/>
  <c r="AR36" i="5"/>
  <c r="AQ37" i="5"/>
  <c r="AR37" i="5"/>
  <c r="AR28" i="5"/>
  <c r="AQ29" i="5"/>
  <c r="AR29" i="5"/>
  <c r="AQ30" i="5"/>
  <c r="AR30" i="5"/>
  <c r="AQ31" i="5"/>
  <c r="AR31" i="5"/>
  <c r="AQ32" i="5"/>
  <c r="AR32" i="5"/>
  <c r="AQ24" i="5"/>
  <c r="AR24" i="5"/>
  <c r="AQ25" i="5"/>
  <c r="AR25" i="5"/>
  <c r="AQ26" i="5"/>
  <c r="AR26" i="5"/>
  <c r="AQ27" i="5"/>
  <c r="AR27" i="5"/>
  <c r="AQ20" i="5"/>
  <c r="AR20" i="5"/>
  <c r="AQ21" i="5"/>
  <c r="AR21" i="5"/>
  <c r="AQ22" i="5"/>
  <c r="AR22" i="5"/>
  <c r="AQ15" i="5"/>
  <c r="AR15" i="5"/>
  <c r="AQ16" i="5"/>
  <c r="AR16" i="5"/>
  <c r="AQ17" i="5"/>
  <c r="AR17" i="5"/>
  <c r="AS27" i="5" l="1"/>
  <c r="AS25" i="5"/>
  <c r="AS32" i="5"/>
  <c r="AS30" i="5"/>
  <c r="AS46" i="5"/>
  <c r="AS82" i="5"/>
  <c r="AS92" i="5"/>
  <c r="AS51" i="5"/>
  <c r="AS76" i="5"/>
  <c r="AS86" i="5"/>
  <c r="AS84" i="5"/>
  <c r="AS22" i="5"/>
  <c r="AS50" i="5"/>
  <c r="AS66" i="5"/>
  <c r="AS72" i="5"/>
  <c r="AS70" i="5"/>
  <c r="AS20" i="5"/>
  <c r="AS36" i="5"/>
  <c r="AS34" i="5"/>
  <c r="AS41" i="5"/>
  <c r="AS47" i="5"/>
  <c r="AS15" i="5"/>
  <c r="AS49" i="5"/>
  <c r="AS57" i="5"/>
  <c r="AS55" i="5"/>
  <c r="AS62" i="5"/>
  <c r="AS60" i="5"/>
  <c r="AS67" i="5"/>
  <c r="AS80" i="5"/>
  <c r="AS91" i="5"/>
  <c r="AS44" i="5"/>
  <c r="AS52" i="5"/>
  <c r="AS85" i="5"/>
  <c r="AS17" i="5"/>
  <c r="AS77" i="5"/>
  <c r="AS81" i="5"/>
  <c r="AS90" i="5"/>
  <c r="AS16" i="5"/>
  <c r="AS21" i="5"/>
  <c r="AS24" i="5"/>
  <c r="AS37" i="5"/>
  <c r="AS35" i="5"/>
  <c r="AS42" i="5"/>
  <c r="AS45" i="5"/>
  <c r="AS56" i="5"/>
  <c r="AS71" i="5"/>
  <c r="AS69" i="5"/>
  <c r="AS75" i="5"/>
  <c r="AS40" i="5"/>
  <c r="AS61" i="5"/>
  <c r="AS26" i="5"/>
  <c r="AS31" i="5"/>
  <c r="AS29" i="5"/>
  <c r="AS65" i="5"/>
  <c r="AR89" i="5" l="1"/>
  <c r="AR88" i="5"/>
  <c r="AR79" i="5"/>
  <c r="AR83" i="5"/>
  <c r="AR87" i="5"/>
  <c r="AR78" i="5"/>
  <c r="AR73" i="5"/>
  <c r="AR74" i="5"/>
  <c r="AR68" i="5"/>
  <c r="AR64" i="5"/>
  <c r="AR63" i="5"/>
  <c r="AR59" i="5"/>
  <c r="AR58" i="5"/>
  <c r="AR54" i="5"/>
  <c r="AR53" i="5"/>
  <c r="AR48" i="5"/>
  <c r="AR39" i="5"/>
  <c r="AR43" i="5"/>
  <c r="AR38" i="5"/>
  <c r="AR14" i="5"/>
  <c r="AR18" i="5"/>
  <c r="AR19" i="5"/>
  <c r="AR23" i="5"/>
  <c r="AR33" i="5"/>
  <c r="AR13" i="5"/>
  <c r="AQ48" i="5" l="1"/>
  <c r="AS48" i="5" s="1"/>
  <c r="AQ53" i="5"/>
  <c r="AS53" i="5" s="1"/>
  <c r="AQ54" i="5"/>
  <c r="AS54" i="5" s="1"/>
  <c r="AQ58" i="5"/>
  <c r="AS58" i="5" s="1"/>
  <c r="AQ59" i="5"/>
  <c r="AS59" i="5" s="1"/>
  <c r="AQ63" i="5"/>
  <c r="AS63" i="5" s="1"/>
  <c r="AQ64" i="5"/>
  <c r="AS64" i="5" s="1"/>
  <c r="AQ68" i="5"/>
  <c r="AS68" i="5" s="1"/>
  <c r="AQ73" i="5"/>
  <c r="AS73" i="5" s="1"/>
  <c r="AQ74" i="5"/>
  <c r="AS74" i="5" s="1"/>
  <c r="AQ78" i="5"/>
  <c r="AS78" i="5" s="1"/>
  <c r="AQ79" i="5"/>
  <c r="AS79" i="5" s="1"/>
  <c r="AQ83" i="5"/>
  <c r="AS83" i="5" s="1"/>
  <c r="AQ87" i="5"/>
  <c r="AS87" i="5" s="1"/>
  <c r="AQ89" i="5" l="1"/>
  <c r="AS89" i="5" s="1"/>
  <c r="AQ88" i="5"/>
  <c r="AS88" i="5" s="1"/>
  <c r="AQ43" i="5"/>
  <c r="AS43" i="5" s="1"/>
  <c r="AQ39" i="5"/>
  <c r="AS39" i="5" s="1"/>
  <c r="AQ38" i="5"/>
  <c r="AS38" i="5" s="1"/>
  <c r="AQ33" i="5"/>
  <c r="AS33" i="5" s="1"/>
  <c r="AQ23" i="5"/>
  <c r="AS23" i="5" s="1"/>
  <c r="AQ19" i="5"/>
  <c r="AS19" i="5" s="1"/>
  <c r="AQ18" i="5"/>
  <c r="AS18" i="5" s="1"/>
  <c r="AQ14" i="5"/>
  <c r="AS14" i="5" s="1"/>
  <c r="AQ13" i="5"/>
  <c r="AS13" i="5" s="1"/>
  <c r="AQ28" i="5"/>
  <c r="AS28" i="5" s="1"/>
</calcChain>
</file>

<file path=xl/sharedStrings.xml><?xml version="1.0" encoding="utf-8"?>
<sst xmlns="http://schemas.openxmlformats.org/spreadsheetml/2006/main" count="171" uniqueCount="94">
  <si>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</si>
  <si>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</si>
  <si>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</si>
  <si>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</si>
  <si>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</si>
  <si>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</si>
  <si>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</si>
  <si>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</si>
  <si>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</si>
  <si>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</si>
  <si>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</si>
  <si>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</si>
  <si>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</si>
  <si>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</si>
  <si>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</si>
  <si>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</si>
  <si>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</si>
  <si>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</si>
  <si>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</si>
  <si>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</si>
  <si>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</si>
  <si>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</si>
  <si>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</si>
  <si>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Обществознание</t>
  </si>
  <si>
    <t>Физика</t>
  </si>
  <si>
    <t>Информатика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</si>
  <si>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</si>
  <si>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</si>
  <si>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</si>
  <si>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</si>
  <si>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</si>
  <si>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</si>
  <si>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</si>
  <si>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</si>
  <si>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</si>
  <si>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</si>
  <si>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</si>
  <si>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</si>
  <si>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</si>
  <si>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</si>
  <si>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</si>
  <si>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</si>
  <si>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</si>
  <si>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</si>
  <si>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</si>
  <si>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</si>
  <si>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</si>
  <si>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</si>
  <si>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</si>
  <si>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</si>
  <si>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</si>
  <si>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</si>
  <si>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</si>
  <si>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</si>
  <si>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</si>
  <si>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</si>
  <si>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</si>
  <si>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</si>
  <si>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</si>
  <si>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</si>
  <si>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</si>
  <si>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</si>
  <si>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</si>
  <si>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</si>
  <si>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</si>
  <si>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</si>
  <si>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</si>
  <si>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</si>
  <si>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</si>
  <si>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</si>
  <si>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9а</t>
  </si>
  <si>
    <t>9б</t>
  </si>
  <si>
    <t>9в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</si>
  <si>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</si>
  <si>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</si>
  <si>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</si>
  <si>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</si>
  <si>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</si>
  <si>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</si>
  <si>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</si>
  <si>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</si>
  <si>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</si>
  <si>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</si>
  <si>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</si>
  <si>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</si>
  <si>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</si>
  <si>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</si>
  <si>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</si>
  <si>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1-ФГ</t>
  </si>
  <si>
    <t>1- ВКР, АДКР</t>
  </si>
  <si>
    <t>9г</t>
  </si>
  <si>
    <t>9д</t>
  </si>
  <si>
    <t>МАОУ СОШ №146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</si>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</sst>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wrapText="1"/>
    </xf>
    <xf numFmtId="10" fontId="2" fillId="0" borderId="1" xfId="1" applyNumberFormat="1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2" borderId="6" xfId="0" applyFont="1" applyFill="1" applyBorder="1" applyAlignment="1">
      <alignment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7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3" xfId="0" applyFont="1" applyBorder="1"/>
    <xf numFmtId="0" fontId="0" fillId="0" borderId="13" xfId="0" applyBorder="1" applyAlignment="1"/>
    <xf numFmtId="0" fontId="0" fillId="0" borderId="13" xfId="0" applyBorder="1"/>
    <xf numFmtId="0" fontId="19" fillId="0" borderId="0" xfId="0" applyFont="1"/>
    <xf numFmtId="0" fontId="25" fillId="0" borderId="0" xfId="0" applyFont="1" applyAlignment="1">
      <alignment vertic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3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2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9" borderId="0" xfId="0" applyFont="1" applyFill="1"/>
    <xf numFmtId="0" fontId="2" fillId="10" borderId="0" xfId="0" applyFont="1" applyFill="1"/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2" fillId="0" borderId="15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4" fontId="26" fillId="0" borderId="0" xfId="0" applyNumberFormat="1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2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6" t="s">
        <v>39</v>
      </c>
    </row>
    <row r="2" spans="1:1" ht="18.75" x14ac:dyDescent="0.25">
      <c r="A2" s="7"/>
    </row>
    <row r="3" spans="1:1" ht="138.75" customHeight="1" x14ac:dyDescent="0.25">
      <c r="A3" s="8" t="s">
        <v>85</v>
      </c>
    </row>
    <row r="4" spans="1:1" ht="262.5" x14ac:dyDescent="0.25">
      <c r="A4" s="13" t="s">
        <v>75</v>
      </c>
    </row>
    <row r="5" spans="1:1" ht="31.5" customHeight="1" x14ac:dyDescent="0.25">
      <c r="A5" s="8" t="s">
        <v>30</v>
      </c>
    </row>
    <row r="6" spans="1:1" ht="28.5" customHeight="1" x14ac:dyDescent="0.25">
      <c r="A6" s="9" t="s">
        <v>31</v>
      </c>
    </row>
    <row r="7" spans="1:1" ht="19.5" customHeight="1" x14ac:dyDescent="0.25">
      <c r="A7" s="9" t="s">
        <v>32</v>
      </c>
    </row>
    <row r="8" spans="1:1" s="11" customFormat="1" ht="26.25" customHeight="1" x14ac:dyDescent="0.25">
      <c r="A8" s="10" t="s">
        <v>58</v>
      </c>
    </row>
    <row r="9" spans="1:1" s="11" customFormat="1" ht="25.5" customHeight="1" x14ac:dyDescent="0.25">
      <c r="A9" s="10" t="s">
        <v>33</v>
      </c>
    </row>
    <row r="10" spans="1:1" s="11" customFormat="1" ht="39" customHeight="1" x14ac:dyDescent="0.25">
      <c r="A10" s="14" t="s">
        <v>44</v>
      </c>
    </row>
    <row r="11" spans="1:1" s="11" customFormat="1" ht="36.75" customHeight="1" x14ac:dyDescent="0.25">
      <c r="A11" s="14" t="s">
        <v>59</v>
      </c>
    </row>
    <row r="12" spans="1:1" s="11" customFormat="1" ht="18.75" x14ac:dyDescent="0.25">
      <c r="A12" s="10" t="s">
        <v>79</v>
      </c>
    </row>
    <row r="13" spans="1:1" s="11" customFormat="1" ht="37.5" x14ac:dyDescent="0.25">
      <c r="A13" s="12" t="s">
        <v>34</v>
      </c>
    </row>
    <row r="14" spans="1:1" s="11" customFormat="1" ht="18.75" x14ac:dyDescent="0.25">
      <c r="A14" s="14" t="s">
        <v>53</v>
      </c>
    </row>
    <row r="15" spans="1:1" s="11" customFormat="1" ht="18.75" x14ac:dyDescent="0.25">
      <c r="A15" s="10" t="s">
        <v>35</v>
      </c>
    </row>
    <row r="16" spans="1:1" s="11" customFormat="1" ht="18.75" x14ac:dyDescent="0.25">
      <c r="A16" s="14" t="s">
        <v>46</v>
      </c>
    </row>
    <row r="17" spans="1:1" s="11" customFormat="1" ht="18.75" x14ac:dyDescent="0.25">
      <c r="A17" s="10" t="s">
        <v>36</v>
      </c>
    </row>
    <row r="18" spans="1:1" s="11" customFormat="1" ht="37.5" x14ac:dyDescent="0.25">
      <c r="A18" s="14" t="s">
        <v>73</v>
      </c>
    </row>
    <row r="19" spans="1:1" s="11" customFormat="1" ht="18.75" x14ac:dyDescent="0.25">
      <c r="A19" s="12" t="s">
        <v>37</v>
      </c>
    </row>
    <row r="20" spans="1:1" s="11" customFormat="1" ht="37.5" x14ac:dyDescent="0.25">
      <c r="A20" s="14" t="s">
        <v>54</v>
      </c>
    </row>
    <row r="21" spans="1:1" s="11" customFormat="1" ht="37.5" x14ac:dyDescent="0.25">
      <c r="A21" s="10" t="s">
        <v>87</v>
      </c>
    </row>
    <row r="22" spans="1:1" s="11" customFormat="1" ht="18" x14ac:dyDescent="0.25">
      <c r="A22" s="10"/>
    </row>
    <row r="23" spans="1:1" s="11" customFormat="1" ht="150" x14ac:dyDescent="0.25">
      <c r="A23" s="12" t="s">
        <v>86</v>
      </c>
    </row>
    <row r="24" spans="1:1" s="11" customFormat="1" ht="37.5" x14ac:dyDescent="0.25">
      <c r="A24" s="21" t="s">
        <v>56</v>
      </c>
    </row>
    <row r="25" spans="1:1" s="11" customFormat="1" ht="75" x14ac:dyDescent="0.25">
      <c r="A25" s="12" t="s">
        <v>38</v>
      </c>
    </row>
    <row r="26" spans="1:1" s="11" customFormat="1" ht="93.75" x14ac:dyDescent="0.25">
      <c r="A26" s="12" t="s">
        <v>43</v>
      </c>
    </row>
    <row r="27" spans="1:1" s="11" customFormat="1" ht="93.75" x14ac:dyDescent="0.25">
      <c r="A27" s="21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6"/>
  <sheetViews>
    <sheetView tabSelected="1" view="pageBreakPreview" zoomScale="85" zoomScaleNormal="85" zoomScaleSheetLayoutView="85" workbookViewId="0">
      <selection activeCell="G5" sqref="G5:W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7.7109375" style="1" customWidth="1"/>
    <col min="5" max="5" width="5.285156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9" s="56" customFormat="1" ht="63" customHeight="1" x14ac:dyDescent="0.25">
      <c r="A1" s="19" t="s">
        <v>78</v>
      </c>
      <c r="B1" s="19"/>
      <c r="C1" s="95">
        <v>45901</v>
      </c>
      <c r="D1" s="95"/>
      <c r="E1" s="107" t="s">
        <v>93</v>
      </c>
      <c r="F1" s="107"/>
      <c r="G1" s="107"/>
      <c r="H1" s="19"/>
      <c r="L1" s="63" t="s">
        <v>28</v>
      </c>
      <c r="AC1" s="57"/>
      <c r="AD1" s="57"/>
      <c r="AL1" s="57"/>
      <c r="AM1" s="57"/>
      <c r="AN1" s="57"/>
      <c r="AO1" s="57"/>
      <c r="AP1" s="57"/>
      <c r="AQ1" s="57"/>
      <c r="AR1" s="57"/>
      <c r="AS1" s="57"/>
    </row>
    <row r="2" spans="1:49" ht="21.75" customHeight="1" x14ac:dyDescent="0.4">
      <c r="A2" s="20" t="s">
        <v>40</v>
      </c>
      <c r="B2" s="96" t="s">
        <v>48</v>
      </c>
      <c r="C2" s="96"/>
      <c r="D2" s="58"/>
      <c r="F2" s="61"/>
      <c r="G2" s="62" t="s">
        <v>76</v>
      </c>
      <c r="H2" s="19"/>
      <c r="I2" s="15"/>
      <c r="J2" s="15"/>
      <c r="K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24"/>
      <c r="AE2" s="24"/>
      <c r="AF2" s="24"/>
      <c r="AG2" s="24"/>
      <c r="AH2" s="24"/>
      <c r="AI2" s="23"/>
      <c r="AJ2" s="23"/>
      <c r="AK2" s="23"/>
      <c r="AL2" s="35"/>
      <c r="AM2" s="35"/>
      <c r="AN2" s="35"/>
      <c r="AO2" s="41"/>
      <c r="AP2" s="41"/>
      <c r="AQ2" s="41"/>
      <c r="AR2" s="41"/>
      <c r="AS2" s="41"/>
      <c r="AT2" s="23"/>
      <c r="AU2" s="23"/>
      <c r="AV2" s="23"/>
    </row>
    <row r="3" spans="1:49" ht="40.5" customHeight="1" x14ac:dyDescent="0.25">
      <c r="A3" s="20" t="s">
        <v>49</v>
      </c>
      <c r="B3" s="98" t="s">
        <v>92</v>
      </c>
      <c r="C3" s="98"/>
      <c r="D3" s="58"/>
      <c r="E3" s="22"/>
      <c r="F3" s="22"/>
      <c r="G3" s="131" t="s">
        <v>74</v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3"/>
      <c r="X3" s="134" t="s">
        <v>45</v>
      </c>
      <c r="Y3" s="135"/>
      <c r="Z3" s="135"/>
      <c r="AA3" s="135"/>
      <c r="AB3" s="136"/>
      <c r="AC3" s="121" t="s">
        <v>60</v>
      </c>
      <c r="AD3" s="122"/>
      <c r="AE3" s="122"/>
      <c r="AF3" s="122"/>
      <c r="AG3" s="122"/>
      <c r="AH3" s="122"/>
      <c r="AI3" s="122"/>
      <c r="AJ3" s="122"/>
      <c r="AK3" s="122"/>
      <c r="AL3" s="122"/>
      <c r="AM3" s="123"/>
      <c r="AN3" s="130" t="s">
        <v>61</v>
      </c>
      <c r="AO3" s="130"/>
      <c r="AP3" s="37" t="s">
        <v>62</v>
      </c>
      <c r="AQ3" s="37"/>
      <c r="AR3" s="42"/>
      <c r="AS3" s="23"/>
      <c r="AT3" s="23"/>
      <c r="AU3" s="39"/>
      <c r="AV3" s="23"/>
    </row>
    <row r="4" spans="1:49" ht="22.5" customHeight="1" x14ac:dyDescent="0.2">
      <c r="B4" s="101" t="s">
        <v>50</v>
      </c>
      <c r="C4" s="101"/>
      <c r="D4" s="23"/>
      <c r="E4" s="23"/>
      <c r="F4" s="25"/>
      <c r="G4" s="60" t="s">
        <v>64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111" t="s">
        <v>80</v>
      </c>
      <c r="Y4" s="112"/>
      <c r="Z4" s="112"/>
      <c r="AA4" s="112"/>
      <c r="AB4" s="113"/>
      <c r="AC4" s="124"/>
      <c r="AD4" s="125"/>
      <c r="AE4" s="125"/>
      <c r="AF4" s="125"/>
      <c r="AG4" s="125"/>
      <c r="AH4" s="125"/>
      <c r="AI4" s="125"/>
      <c r="AJ4" s="125"/>
      <c r="AK4" s="125"/>
      <c r="AL4" s="125"/>
      <c r="AM4" s="126"/>
      <c r="AN4" s="130"/>
      <c r="AO4" s="130"/>
      <c r="AP4" s="109" t="s">
        <v>63</v>
      </c>
      <c r="AQ4" s="109"/>
      <c r="AU4" s="39"/>
      <c r="AV4" s="23"/>
    </row>
    <row r="5" spans="1:49" ht="42.75" customHeight="1" x14ac:dyDescent="0.2">
      <c r="A5" s="47" t="s">
        <v>51</v>
      </c>
      <c r="B5" s="18" t="s">
        <v>93</v>
      </c>
      <c r="C5" s="28" t="s">
        <v>41</v>
      </c>
      <c r="D5" s="3"/>
      <c r="E5" s="23"/>
      <c r="F5" s="25"/>
      <c r="G5" s="116" t="s">
        <v>65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4"/>
      <c r="Y5" s="114"/>
      <c r="Z5" s="114"/>
      <c r="AA5" s="114"/>
      <c r="AB5" s="115"/>
      <c r="AC5" s="127"/>
      <c r="AD5" s="128"/>
      <c r="AE5" s="128"/>
      <c r="AF5" s="128"/>
      <c r="AG5" s="128"/>
      <c r="AH5" s="128"/>
      <c r="AI5" s="128"/>
      <c r="AJ5" s="128"/>
      <c r="AK5" s="128"/>
      <c r="AL5" s="128"/>
      <c r="AM5" s="129"/>
      <c r="AN5" s="130"/>
      <c r="AO5" s="130"/>
      <c r="AP5" s="117" t="s">
        <v>49</v>
      </c>
      <c r="AQ5" s="118"/>
      <c r="AU5" s="39"/>
      <c r="AV5" s="23"/>
    </row>
    <row r="6" spans="1:49" ht="35.25" customHeight="1" x14ac:dyDescent="0.2">
      <c r="A6" s="48" t="s">
        <v>52</v>
      </c>
      <c r="B6" s="67">
        <v>45901</v>
      </c>
      <c r="C6" s="28" t="s">
        <v>42</v>
      </c>
      <c r="D6" s="27"/>
      <c r="E6" s="26"/>
      <c r="F6" s="2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9" t="s">
        <v>81</v>
      </c>
      <c r="Y6" s="120"/>
      <c r="Z6" s="120"/>
      <c r="AA6" s="120"/>
      <c r="AB6" s="120"/>
      <c r="AC6" s="50" t="s">
        <v>82</v>
      </c>
      <c r="AD6" s="43"/>
      <c r="AE6" s="43"/>
      <c r="AF6" s="43"/>
      <c r="AG6" s="43"/>
      <c r="AH6" s="35"/>
      <c r="AU6" s="23"/>
      <c r="AV6" s="23"/>
    </row>
    <row r="7" spans="1:49" ht="26.25" customHeight="1" x14ac:dyDescent="0.2">
      <c r="A7" s="102" t="s">
        <v>77</v>
      </c>
      <c r="B7" s="102"/>
      <c r="C7" s="97"/>
      <c r="D7" s="97"/>
      <c r="E7" s="23"/>
      <c r="F7" s="2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Y7" s="40"/>
      <c r="Z7" s="23"/>
      <c r="AB7" s="40"/>
      <c r="AC7" s="52" t="s">
        <v>84</v>
      </c>
      <c r="AP7" s="34"/>
      <c r="AQ7" s="34"/>
      <c r="AR7" s="34"/>
      <c r="AS7" s="23"/>
    </row>
    <row r="8" spans="1:49" ht="22.5" customHeight="1" x14ac:dyDescent="0.25">
      <c r="A8" s="53"/>
      <c r="B8" s="53"/>
      <c r="C8" s="53"/>
      <c r="D8" s="54"/>
      <c r="E8" s="54"/>
      <c r="F8" s="54"/>
      <c r="G8" s="55"/>
      <c r="H8" s="55"/>
      <c r="I8" s="53"/>
      <c r="J8" s="23"/>
      <c r="K8" s="23"/>
      <c r="X8" s="59"/>
      <c r="Y8" s="23"/>
      <c r="Z8" s="33"/>
      <c r="AA8" s="33"/>
      <c r="AB8" s="33"/>
      <c r="AC8" s="49" t="s">
        <v>83</v>
      </c>
      <c r="AD8" s="34"/>
      <c r="AE8" s="34"/>
      <c r="AF8" s="34"/>
      <c r="AG8" s="34"/>
      <c r="AH8" s="34"/>
      <c r="AI8" s="34"/>
      <c r="AJ8" s="34"/>
      <c r="AK8" s="64"/>
      <c r="AL8" s="51"/>
      <c r="AM8" s="34"/>
      <c r="AN8" s="34"/>
      <c r="AO8" s="34"/>
      <c r="AP8" s="34"/>
      <c r="AQ8" s="34"/>
      <c r="AR8" s="34"/>
      <c r="AS8" s="35"/>
    </row>
    <row r="9" spans="1:49" x14ac:dyDescent="0.2">
      <c r="A9" s="45"/>
      <c r="B9" s="46"/>
      <c r="C9" s="46"/>
      <c r="D9" s="46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  <c r="AN9" s="45"/>
      <c r="AO9" s="45"/>
      <c r="AP9" s="45"/>
      <c r="AQ9" s="45"/>
      <c r="AR9" s="45"/>
      <c r="AS9" s="45"/>
    </row>
    <row r="10" spans="1:49" ht="63" customHeight="1" x14ac:dyDescent="0.2">
      <c r="A10" s="105" t="s">
        <v>27</v>
      </c>
      <c r="B10" s="105"/>
      <c r="C10" s="105"/>
      <c r="D10" s="105"/>
      <c r="E10" s="108" t="s">
        <v>29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10" t="s">
        <v>15</v>
      </c>
      <c r="AR10" s="106" t="s">
        <v>17</v>
      </c>
      <c r="AS10" s="103" t="s">
        <v>16</v>
      </c>
      <c r="AT10" s="2"/>
      <c r="AU10" s="2"/>
      <c r="AV10" s="2"/>
      <c r="AW10" s="2"/>
    </row>
    <row r="11" spans="1:49" ht="12.75" customHeight="1" x14ac:dyDescent="0.2">
      <c r="A11" s="100" t="s">
        <v>0</v>
      </c>
      <c r="B11" s="100"/>
      <c r="C11" s="100"/>
      <c r="D11" s="16" t="s">
        <v>13</v>
      </c>
      <c r="E11" s="100" t="s">
        <v>1</v>
      </c>
      <c r="F11" s="100"/>
      <c r="G11" s="100"/>
      <c r="H11" s="100"/>
      <c r="I11" s="100" t="s">
        <v>2</v>
      </c>
      <c r="J11" s="100"/>
      <c r="K11" s="100"/>
      <c r="L11" s="100"/>
      <c r="M11" s="100" t="s">
        <v>3</v>
      </c>
      <c r="N11" s="100"/>
      <c r="O11" s="100"/>
      <c r="P11" s="100"/>
      <c r="Q11" s="100" t="s">
        <v>4</v>
      </c>
      <c r="R11" s="100"/>
      <c r="S11" s="100"/>
      <c r="T11" s="100"/>
      <c r="U11" s="100" t="s">
        <v>5</v>
      </c>
      <c r="V11" s="100"/>
      <c r="W11" s="100"/>
      <c r="X11" s="100" t="s">
        <v>6</v>
      </c>
      <c r="Y11" s="100"/>
      <c r="Z11" s="100"/>
      <c r="AA11" s="100"/>
      <c r="AB11" s="100" t="s">
        <v>7</v>
      </c>
      <c r="AC11" s="100"/>
      <c r="AD11" s="100"/>
      <c r="AE11" s="100" t="s">
        <v>8</v>
      </c>
      <c r="AF11" s="100"/>
      <c r="AG11" s="100"/>
      <c r="AH11" s="100"/>
      <c r="AI11" s="100"/>
      <c r="AJ11" s="100" t="s">
        <v>9</v>
      </c>
      <c r="AK11" s="100"/>
      <c r="AL11" s="100"/>
      <c r="AM11" s="100" t="s">
        <v>10</v>
      </c>
      <c r="AN11" s="100"/>
      <c r="AO11" s="100"/>
      <c r="AP11" s="100"/>
      <c r="AQ11" s="110"/>
      <c r="AR11" s="106"/>
      <c r="AS11" s="103"/>
      <c r="AT11" s="2"/>
      <c r="AU11" s="2"/>
      <c r="AV11" s="2"/>
      <c r="AW11" s="2"/>
    </row>
    <row r="12" spans="1:49" ht="12.75" customHeight="1" thickBot="1" x14ac:dyDescent="0.25">
      <c r="A12" s="100"/>
      <c r="B12" s="104"/>
      <c r="C12" s="104"/>
      <c r="D12" s="71" t="s">
        <v>14</v>
      </c>
      <c r="E12" s="72">
        <v>1</v>
      </c>
      <c r="F12" s="72">
        <v>2</v>
      </c>
      <c r="G12" s="72">
        <v>3</v>
      </c>
      <c r="H12" s="72">
        <v>4</v>
      </c>
      <c r="I12" s="72">
        <v>5</v>
      </c>
      <c r="J12" s="72">
        <v>6</v>
      </c>
      <c r="K12" s="72">
        <v>7</v>
      </c>
      <c r="L12" s="72">
        <v>8</v>
      </c>
      <c r="M12" s="72">
        <v>9</v>
      </c>
      <c r="N12" s="72">
        <v>10</v>
      </c>
      <c r="O12" s="72">
        <v>11</v>
      </c>
      <c r="P12" s="72">
        <v>12</v>
      </c>
      <c r="Q12" s="72">
        <v>13</v>
      </c>
      <c r="R12" s="72">
        <v>14</v>
      </c>
      <c r="S12" s="72">
        <v>15</v>
      </c>
      <c r="T12" s="72">
        <v>16</v>
      </c>
      <c r="U12" s="72">
        <v>17</v>
      </c>
      <c r="V12" s="72">
        <v>18</v>
      </c>
      <c r="W12" s="72">
        <v>19</v>
      </c>
      <c r="X12" s="72">
        <v>20</v>
      </c>
      <c r="Y12" s="72">
        <v>21</v>
      </c>
      <c r="Z12" s="72">
        <v>22</v>
      </c>
      <c r="AA12" s="72">
        <v>23</v>
      </c>
      <c r="AB12" s="72">
        <v>24</v>
      </c>
      <c r="AC12" s="72">
        <v>25</v>
      </c>
      <c r="AD12" s="72">
        <v>26</v>
      </c>
      <c r="AE12" s="72">
        <v>27</v>
      </c>
      <c r="AF12" s="72">
        <v>28</v>
      </c>
      <c r="AG12" s="72">
        <v>29</v>
      </c>
      <c r="AH12" s="72">
        <v>30</v>
      </c>
      <c r="AI12" s="72">
        <v>31</v>
      </c>
      <c r="AJ12" s="72">
        <v>32</v>
      </c>
      <c r="AK12" s="72">
        <v>33</v>
      </c>
      <c r="AL12" s="72">
        <v>34</v>
      </c>
      <c r="AM12" s="72">
        <v>35</v>
      </c>
      <c r="AN12" s="72">
        <v>36</v>
      </c>
      <c r="AO12" s="72">
        <v>37</v>
      </c>
      <c r="AP12" s="72">
        <v>38</v>
      </c>
      <c r="AQ12" s="110"/>
      <c r="AR12" s="106"/>
      <c r="AS12" s="103"/>
      <c r="AT12" s="4"/>
      <c r="AU12" s="4"/>
      <c r="AV12" s="4"/>
      <c r="AW12" s="4"/>
    </row>
    <row r="13" spans="1:49" x14ac:dyDescent="0.2">
      <c r="A13" s="99" t="s">
        <v>18</v>
      </c>
      <c r="B13" s="91" t="s">
        <v>12</v>
      </c>
      <c r="C13" s="73" t="s">
        <v>70</v>
      </c>
      <c r="D13" s="74"/>
      <c r="E13" s="75"/>
      <c r="F13" s="75"/>
      <c r="G13" s="87">
        <v>1</v>
      </c>
      <c r="H13" s="75"/>
      <c r="I13" s="87">
        <v>1</v>
      </c>
      <c r="J13" s="75"/>
      <c r="K13" s="75"/>
      <c r="L13" s="87">
        <v>1</v>
      </c>
      <c r="M13" s="83">
        <v>1</v>
      </c>
      <c r="N13" s="75"/>
      <c r="O13" s="75"/>
      <c r="P13" s="75"/>
      <c r="Q13" s="83">
        <v>1</v>
      </c>
      <c r="R13" s="87">
        <v>1</v>
      </c>
      <c r="S13" s="75"/>
      <c r="T13" s="75"/>
      <c r="U13" s="75"/>
      <c r="V13" s="75"/>
      <c r="W13" s="75"/>
      <c r="X13" s="83">
        <v>1</v>
      </c>
      <c r="Y13" s="75"/>
      <c r="Z13" s="85">
        <v>1</v>
      </c>
      <c r="AA13" s="75"/>
      <c r="AB13" s="75"/>
      <c r="AC13" s="75"/>
      <c r="AD13" s="75"/>
      <c r="AE13" s="75"/>
      <c r="AF13" s="83">
        <v>1</v>
      </c>
      <c r="AG13" s="75"/>
      <c r="AH13" s="75"/>
      <c r="AI13" s="75"/>
      <c r="AJ13" s="75"/>
      <c r="AK13" s="75"/>
      <c r="AL13" s="87">
        <v>1</v>
      </c>
      <c r="AM13" s="76"/>
      <c r="AN13" s="76"/>
      <c r="AO13" s="76"/>
      <c r="AP13" s="77"/>
      <c r="AQ13" s="70">
        <f t="shared" ref="AQ13:AQ89" si="0">SUM(E13:AP13)</f>
        <v>10</v>
      </c>
      <c r="AR13" s="3">
        <f>34*3</f>
        <v>102</v>
      </c>
      <c r="AS13" s="5">
        <f t="shared" ref="AS13:AS89" si="1">AQ13/AR13</f>
        <v>9.8039215686274508E-2</v>
      </c>
      <c r="AT13" s="65" t="s">
        <v>89</v>
      </c>
    </row>
    <row r="14" spans="1:49" x14ac:dyDescent="0.2">
      <c r="A14" s="99"/>
      <c r="B14" s="92"/>
      <c r="C14" s="68" t="s">
        <v>71</v>
      </c>
      <c r="D14" s="32"/>
      <c r="E14" s="17"/>
      <c r="F14" s="17"/>
      <c r="G14" s="88">
        <v>1</v>
      </c>
      <c r="H14" s="17"/>
      <c r="I14" s="88">
        <v>1</v>
      </c>
      <c r="J14" s="17"/>
      <c r="K14" s="17"/>
      <c r="L14" s="88">
        <v>1</v>
      </c>
      <c r="M14" s="84">
        <v>1</v>
      </c>
      <c r="N14" s="17"/>
      <c r="O14" s="17"/>
      <c r="P14" s="17"/>
      <c r="Q14" s="84">
        <v>1</v>
      </c>
      <c r="R14" s="88">
        <v>1</v>
      </c>
      <c r="S14" s="17"/>
      <c r="T14" s="17"/>
      <c r="U14" s="17"/>
      <c r="V14" s="17"/>
      <c r="W14" s="17"/>
      <c r="X14" s="84">
        <v>1</v>
      </c>
      <c r="Y14" s="17"/>
      <c r="Z14" s="86">
        <v>1</v>
      </c>
      <c r="AA14" s="17"/>
      <c r="AB14" s="17"/>
      <c r="AC14" s="17"/>
      <c r="AD14" s="17"/>
      <c r="AE14" s="17"/>
      <c r="AF14" s="84">
        <v>1</v>
      </c>
      <c r="AG14" s="17"/>
      <c r="AH14" s="17"/>
      <c r="AI14" s="17"/>
      <c r="AJ14" s="17"/>
      <c r="AK14" s="17"/>
      <c r="AL14" s="88">
        <v>1</v>
      </c>
      <c r="AM14" s="30"/>
      <c r="AN14" s="30"/>
      <c r="AO14" s="30"/>
      <c r="AP14" s="78"/>
      <c r="AQ14" s="70">
        <f t="shared" si="0"/>
        <v>10</v>
      </c>
      <c r="AR14" s="3">
        <f t="shared" ref="AR14:AR37" si="2">34*3</f>
        <v>102</v>
      </c>
      <c r="AS14" s="5">
        <f t="shared" si="1"/>
        <v>9.8039215686274508E-2</v>
      </c>
      <c r="AT14" s="66" t="s">
        <v>88</v>
      </c>
    </row>
    <row r="15" spans="1:49" x14ac:dyDescent="0.2">
      <c r="A15" s="99"/>
      <c r="B15" s="92"/>
      <c r="C15" s="68" t="s">
        <v>72</v>
      </c>
      <c r="D15" s="32"/>
      <c r="E15" s="17"/>
      <c r="F15" s="17"/>
      <c r="G15" s="88">
        <v>1</v>
      </c>
      <c r="H15" s="17"/>
      <c r="I15" s="88">
        <v>1</v>
      </c>
      <c r="J15" s="17"/>
      <c r="K15" s="17"/>
      <c r="L15" s="88">
        <v>1</v>
      </c>
      <c r="M15" s="84">
        <v>1</v>
      </c>
      <c r="N15" s="17"/>
      <c r="O15" s="17"/>
      <c r="P15" s="17"/>
      <c r="Q15" s="84">
        <v>1</v>
      </c>
      <c r="R15" s="88">
        <v>1</v>
      </c>
      <c r="S15" s="17"/>
      <c r="T15" s="17"/>
      <c r="U15" s="17"/>
      <c r="V15" s="17"/>
      <c r="W15" s="17"/>
      <c r="X15" s="84">
        <v>1</v>
      </c>
      <c r="Y15" s="17"/>
      <c r="Z15" s="86">
        <v>1</v>
      </c>
      <c r="AA15" s="17"/>
      <c r="AB15" s="17"/>
      <c r="AC15" s="17"/>
      <c r="AD15" s="17"/>
      <c r="AE15" s="17"/>
      <c r="AF15" s="84">
        <v>1</v>
      </c>
      <c r="AG15" s="17"/>
      <c r="AH15" s="17"/>
      <c r="AI15" s="17"/>
      <c r="AJ15" s="17"/>
      <c r="AK15" s="17"/>
      <c r="AL15" s="88">
        <v>1</v>
      </c>
      <c r="AM15" s="30"/>
      <c r="AN15" s="30"/>
      <c r="AO15" s="30"/>
      <c r="AP15" s="78"/>
      <c r="AQ15" s="70">
        <f t="shared" ref="AQ15:AQ17" si="3">SUM(E15:AP15)</f>
        <v>10</v>
      </c>
      <c r="AR15" s="3">
        <f t="shared" si="2"/>
        <v>102</v>
      </c>
      <c r="AS15" s="5">
        <f t="shared" ref="AS15:AS17" si="4">AQ15/AR15</f>
        <v>9.8039215686274508E-2</v>
      </c>
      <c r="AT15" s="31"/>
    </row>
    <row r="16" spans="1:49" x14ac:dyDescent="0.2">
      <c r="A16" s="99"/>
      <c r="B16" s="92"/>
      <c r="C16" s="68" t="s">
        <v>90</v>
      </c>
      <c r="D16" s="32"/>
      <c r="E16" s="17"/>
      <c r="F16" s="17"/>
      <c r="G16" s="88">
        <v>1</v>
      </c>
      <c r="H16" s="17"/>
      <c r="I16" s="88">
        <v>1</v>
      </c>
      <c r="J16" s="17"/>
      <c r="K16" s="17"/>
      <c r="L16" s="88">
        <v>1</v>
      </c>
      <c r="M16" s="84">
        <v>1</v>
      </c>
      <c r="N16" s="17"/>
      <c r="O16" s="17"/>
      <c r="P16" s="17"/>
      <c r="Q16" s="84">
        <v>1</v>
      </c>
      <c r="R16" s="88">
        <v>1</v>
      </c>
      <c r="S16" s="17"/>
      <c r="T16" s="17"/>
      <c r="U16" s="17"/>
      <c r="V16" s="17"/>
      <c r="W16" s="17"/>
      <c r="X16" s="84">
        <v>1</v>
      </c>
      <c r="Y16" s="17"/>
      <c r="Z16" s="86">
        <v>1</v>
      </c>
      <c r="AA16" s="17"/>
      <c r="AB16" s="17"/>
      <c r="AC16" s="17"/>
      <c r="AD16" s="17"/>
      <c r="AE16" s="17"/>
      <c r="AF16" s="84">
        <v>1</v>
      </c>
      <c r="AG16" s="17"/>
      <c r="AH16" s="17"/>
      <c r="AI16" s="17"/>
      <c r="AJ16" s="17"/>
      <c r="AK16" s="17"/>
      <c r="AL16" s="88">
        <v>1</v>
      </c>
      <c r="AM16" s="30"/>
      <c r="AN16" s="30"/>
      <c r="AO16" s="30"/>
      <c r="AP16" s="78"/>
      <c r="AQ16" s="70">
        <f t="shared" si="3"/>
        <v>10</v>
      </c>
      <c r="AR16" s="3">
        <f t="shared" si="2"/>
        <v>102</v>
      </c>
      <c r="AS16" s="5">
        <f t="shared" si="4"/>
        <v>9.8039215686274508E-2</v>
      </c>
      <c r="AT16" s="31"/>
    </row>
    <row r="17" spans="1:46" ht="13.5" thickBot="1" x14ac:dyDescent="0.25">
      <c r="A17" s="99"/>
      <c r="B17" s="92"/>
      <c r="C17" s="68" t="s">
        <v>91</v>
      </c>
      <c r="D17" s="32"/>
      <c r="E17" s="17"/>
      <c r="F17" s="17"/>
      <c r="G17" s="88">
        <v>1</v>
      </c>
      <c r="H17" s="17"/>
      <c r="I17" s="88">
        <v>1</v>
      </c>
      <c r="J17" s="17"/>
      <c r="K17" s="17"/>
      <c r="L17" s="88">
        <v>1</v>
      </c>
      <c r="M17" s="84">
        <v>1</v>
      </c>
      <c r="N17" s="17"/>
      <c r="O17" s="17"/>
      <c r="P17" s="17"/>
      <c r="Q17" s="84">
        <v>1</v>
      </c>
      <c r="R17" s="88">
        <v>1</v>
      </c>
      <c r="S17" s="17"/>
      <c r="T17" s="17"/>
      <c r="U17" s="17"/>
      <c r="V17" s="17"/>
      <c r="W17" s="17"/>
      <c r="X17" s="84">
        <v>1</v>
      </c>
      <c r="Y17" s="17"/>
      <c r="Z17" s="86">
        <v>1</v>
      </c>
      <c r="AA17" s="17"/>
      <c r="AB17" s="17"/>
      <c r="AC17" s="17"/>
      <c r="AD17" s="17"/>
      <c r="AE17" s="17"/>
      <c r="AF17" s="84">
        <v>1</v>
      </c>
      <c r="AG17" s="17"/>
      <c r="AH17" s="17"/>
      <c r="AI17" s="17"/>
      <c r="AJ17" s="17"/>
      <c r="AK17" s="17"/>
      <c r="AL17" s="88">
        <v>1</v>
      </c>
      <c r="AM17" s="30"/>
      <c r="AN17" s="30"/>
      <c r="AO17" s="30"/>
      <c r="AP17" s="78"/>
      <c r="AQ17" s="70">
        <f t="shared" si="3"/>
        <v>10</v>
      </c>
      <c r="AR17" s="3">
        <f t="shared" si="2"/>
        <v>102</v>
      </c>
      <c r="AS17" s="5">
        <f t="shared" si="4"/>
        <v>9.8039215686274508E-2</v>
      </c>
      <c r="AT17" s="31"/>
    </row>
    <row r="18" spans="1:46" ht="12.75" customHeight="1" x14ac:dyDescent="0.2">
      <c r="A18" s="99"/>
      <c r="B18" s="91" t="s">
        <v>19</v>
      </c>
      <c r="C18" s="73" t="s">
        <v>70</v>
      </c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87">
        <v>2</v>
      </c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87">
        <v>2</v>
      </c>
      <c r="AH18" s="75"/>
      <c r="AI18" s="75"/>
      <c r="AJ18" s="75"/>
      <c r="AK18" s="75"/>
      <c r="AL18" s="75"/>
      <c r="AM18" s="76"/>
      <c r="AN18" s="76"/>
      <c r="AO18" s="76"/>
      <c r="AP18" s="77"/>
      <c r="AQ18" s="70">
        <f t="shared" si="0"/>
        <v>4</v>
      </c>
      <c r="AR18" s="3">
        <f t="shared" si="2"/>
        <v>102</v>
      </c>
      <c r="AS18" s="5">
        <f t="shared" si="1"/>
        <v>3.9215686274509803E-2</v>
      </c>
    </row>
    <row r="19" spans="1:46" ht="12.75" customHeight="1" x14ac:dyDescent="0.2">
      <c r="A19" s="99"/>
      <c r="B19" s="92"/>
      <c r="C19" s="68" t="s">
        <v>71</v>
      </c>
      <c r="D19" s="3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88">
        <v>2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88">
        <v>2</v>
      </c>
      <c r="AH19" s="17"/>
      <c r="AI19" s="17"/>
      <c r="AJ19" s="17"/>
      <c r="AK19" s="17"/>
      <c r="AL19" s="17"/>
      <c r="AM19" s="30"/>
      <c r="AN19" s="30"/>
      <c r="AO19" s="30"/>
      <c r="AP19" s="78"/>
      <c r="AQ19" s="70">
        <f t="shared" si="0"/>
        <v>4</v>
      </c>
      <c r="AR19" s="3">
        <f t="shared" si="2"/>
        <v>102</v>
      </c>
      <c r="AS19" s="5">
        <f t="shared" si="1"/>
        <v>3.9215686274509803E-2</v>
      </c>
    </row>
    <row r="20" spans="1:46" ht="12.75" customHeight="1" x14ac:dyDescent="0.2">
      <c r="A20" s="99"/>
      <c r="B20" s="92"/>
      <c r="C20" s="68" t="s">
        <v>72</v>
      </c>
      <c r="D20" s="36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88">
        <v>2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88">
        <v>2</v>
      </c>
      <c r="AH20" s="17"/>
      <c r="AI20" s="17"/>
      <c r="AJ20" s="17"/>
      <c r="AK20" s="17"/>
      <c r="AL20" s="17"/>
      <c r="AM20" s="30"/>
      <c r="AN20" s="30"/>
      <c r="AO20" s="30"/>
      <c r="AP20" s="78"/>
      <c r="AQ20" s="70">
        <f t="shared" ref="AQ20:AQ22" si="5">SUM(E20:AP20)</f>
        <v>4</v>
      </c>
      <c r="AR20" s="3">
        <f t="shared" si="2"/>
        <v>102</v>
      </c>
      <c r="AS20" s="5">
        <f t="shared" ref="AS20:AS22" si="6">AQ20/AR20</f>
        <v>3.9215686274509803E-2</v>
      </c>
    </row>
    <row r="21" spans="1:46" ht="12.75" customHeight="1" x14ac:dyDescent="0.2">
      <c r="A21" s="99"/>
      <c r="B21" s="92"/>
      <c r="C21" s="68" t="s">
        <v>90</v>
      </c>
      <c r="D21" s="3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88">
        <v>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88">
        <v>2</v>
      </c>
      <c r="AH21" s="17"/>
      <c r="AI21" s="17"/>
      <c r="AJ21" s="17"/>
      <c r="AK21" s="17"/>
      <c r="AL21" s="17"/>
      <c r="AM21" s="30"/>
      <c r="AN21" s="30"/>
      <c r="AO21" s="30"/>
      <c r="AP21" s="78"/>
      <c r="AQ21" s="70">
        <f t="shared" si="5"/>
        <v>4</v>
      </c>
      <c r="AR21" s="3">
        <f t="shared" si="2"/>
        <v>102</v>
      </c>
      <c r="AS21" s="5">
        <f t="shared" si="6"/>
        <v>3.9215686274509803E-2</v>
      </c>
    </row>
    <row r="22" spans="1:46" ht="12.75" customHeight="1" thickBot="1" x14ac:dyDescent="0.25">
      <c r="A22" s="99"/>
      <c r="B22" s="92"/>
      <c r="C22" s="68" t="s">
        <v>91</v>
      </c>
      <c r="D22" s="3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88">
        <v>2</v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88">
        <v>2</v>
      </c>
      <c r="AH22" s="17"/>
      <c r="AI22" s="17"/>
      <c r="AJ22" s="17"/>
      <c r="AK22" s="17"/>
      <c r="AL22" s="17"/>
      <c r="AM22" s="30"/>
      <c r="AN22" s="30"/>
      <c r="AO22" s="30"/>
      <c r="AP22" s="78"/>
      <c r="AQ22" s="70">
        <f t="shared" si="5"/>
        <v>4</v>
      </c>
      <c r="AR22" s="3">
        <f t="shared" si="2"/>
        <v>102</v>
      </c>
      <c r="AS22" s="5">
        <f t="shared" si="6"/>
        <v>3.9215686274509803E-2</v>
      </c>
    </row>
    <row r="23" spans="1:46" ht="12.75" customHeight="1" x14ac:dyDescent="0.2">
      <c r="A23" s="99"/>
      <c r="B23" s="91" t="s">
        <v>11</v>
      </c>
      <c r="C23" s="73" t="s">
        <v>70</v>
      </c>
      <c r="D23" s="79"/>
      <c r="E23" s="75"/>
      <c r="F23" s="75"/>
      <c r="G23" s="75"/>
      <c r="H23" s="87">
        <v>1</v>
      </c>
      <c r="I23" s="87">
        <v>1</v>
      </c>
      <c r="J23" s="75"/>
      <c r="K23" s="75"/>
      <c r="L23" s="75"/>
      <c r="M23" s="75"/>
      <c r="N23" s="87">
        <v>1</v>
      </c>
      <c r="O23" s="75"/>
      <c r="P23" s="75"/>
      <c r="Q23" s="87">
        <v>1</v>
      </c>
      <c r="R23" s="75"/>
      <c r="S23" s="87">
        <v>1</v>
      </c>
      <c r="T23" s="87">
        <v>1</v>
      </c>
      <c r="U23" s="75"/>
      <c r="V23" s="75"/>
      <c r="W23" s="75"/>
      <c r="X23" s="87">
        <v>1</v>
      </c>
      <c r="Y23" s="75"/>
      <c r="Z23" s="75"/>
      <c r="AA23" s="75"/>
      <c r="AB23" s="87">
        <v>1</v>
      </c>
      <c r="AC23" s="75"/>
      <c r="AD23" s="87">
        <v>1</v>
      </c>
      <c r="AE23" s="75"/>
      <c r="AF23" s="75"/>
      <c r="AG23" s="75"/>
      <c r="AH23" s="75"/>
      <c r="AI23" s="75"/>
      <c r="AJ23" s="75"/>
      <c r="AK23" s="75"/>
      <c r="AL23" s="87">
        <v>1</v>
      </c>
      <c r="AM23" s="76"/>
      <c r="AN23" s="76"/>
      <c r="AO23" s="76"/>
      <c r="AP23" s="77"/>
      <c r="AQ23" s="70">
        <f t="shared" si="0"/>
        <v>10</v>
      </c>
      <c r="AR23" s="3">
        <f t="shared" si="2"/>
        <v>102</v>
      </c>
      <c r="AS23" s="5">
        <f t="shared" si="1"/>
        <v>9.8039215686274508E-2</v>
      </c>
    </row>
    <row r="24" spans="1:46" ht="12.75" customHeight="1" x14ac:dyDescent="0.2">
      <c r="A24" s="99"/>
      <c r="B24" s="92"/>
      <c r="C24" s="68" t="s">
        <v>71</v>
      </c>
      <c r="D24" s="36"/>
      <c r="E24" s="17"/>
      <c r="F24" s="17"/>
      <c r="G24" s="17"/>
      <c r="H24" s="88">
        <v>1</v>
      </c>
      <c r="I24" s="88">
        <v>1</v>
      </c>
      <c r="J24" s="17"/>
      <c r="K24" s="17"/>
      <c r="L24" s="17"/>
      <c r="M24" s="17"/>
      <c r="N24" s="88">
        <v>1</v>
      </c>
      <c r="O24" s="17"/>
      <c r="P24" s="17"/>
      <c r="Q24" s="88">
        <v>1</v>
      </c>
      <c r="R24" s="17"/>
      <c r="S24" s="88">
        <v>1</v>
      </c>
      <c r="T24" s="88">
        <v>1</v>
      </c>
      <c r="U24" s="17"/>
      <c r="V24" s="17"/>
      <c r="W24" s="17"/>
      <c r="X24" s="88">
        <v>1</v>
      </c>
      <c r="Y24" s="17"/>
      <c r="Z24" s="17"/>
      <c r="AA24" s="17"/>
      <c r="AB24" s="88">
        <v>1</v>
      </c>
      <c r="AC24" s="17"/>
      <c r="AD24" s="88">
        <v>1</v>
      </c>
      <c r="AE24" s="17"/>
      <c r="AF24" s="17"/>
      <c r="AG24" s="17"/>
      <c r="AH24" s="17"/>
      <c r="AI24" s="17"/>
      <c r="AJ24" s="17"/>
      <c r="AK24" s="17"/>
      <c r="AL24" s="88">
        <v>1</v>
      </c>
      <c r="AM24" s="30"/>
      <c r="AN24" s="30"/>
      <c r="AO24" s="30"/>
      <c r="AP24" s="78"/>
      <c r="AQ24" s="70">
        <f t="shared" ref="AQ24:AQ27" si="7">SUM(E24:AP24)</f>
        <v>10</v>
      </c>
      <c r="AR24" s="3">
        <f t="shared" si="2"/>
        <v>102</v>
      </c>
      <c r="AS24" s="5">
        <f t="shared" ref="AS24:AS27" si="8">AQ24/AR24</f>
        <v>9.8039215686274508E-2</v>
      </c>
    </row>
    <row r="25" spans="1:46" ht="12.75" customHeight="1" x14ac:dyDescent="0.2">
      <c r="A25" s="99"/>
      <c r="B25" s="92"/>
      <c r="C25" s="68" t="s">
        <v>72</v>
      </c>
      <c r="D25" s="32"/>
      <c r="E25" s="17"/>
      <c r="F25" s="17"/>
      <c r="G25" s="17"/>
      <c r="H25" s="88">
        <v>1</v>
      </c>
      <c r="I25" s="88">
        <v>1</v>
      </c>
      <c r="J25" s="17"/>
      <c r="K25" s="17"/>
      <c r="L25" s="17"/>
      <c r="M25" s="17"/>
      <c r="N25" s="88">
        <v>1</v>
      </c>
      <c r="O25" s="17"/>
      <c r="P25" s="17"/>
      <c r="Q25" s="88">
        <v>1</v>
      </c>
      <c r="R25" s="17"/>
      <c r="S25" s="88">
        <v>1</v>
      </c>
      <c r="T25" s="88">
        <v>1</v>
      </c>
      <c r="U25" s="17"/>
      <c r="V25" s="17"/>
      <c r="W25" s="17"/>
      <c r="X25" s="88">
        <v>1</v>
      </c>
      <c r="Y25" s="17"/>
      <c r="Z25" s="17"/>
      <c r="AA25" s="17"/>
      <c r="AB25" s="88">
        <v>1</v>
      </c>
      <c r="AC25" s="17"/>
      <c r="AD25" s="88">
        <v>1</v>
      </c>
      <c r="AE25" s="17"/>
      <c r="AF25" s="17"/>
      <c r="AG25" s="17"/>
      <c r="AH25" s="17"/>
      <c r="AI25" s="17"/>
      <c r="AJ25" s="17"/>
      <c r="AK25" s="17"/>
      <c r="AL25" s="88">
        <v>1</v>
      </c>
      <c r="AM25" s="30"/>
      <c r="AN25" s="30"/>
      <c r="AO25" s="30"/>
      <c r="AP25" s="78"/>
      <c r="AQ25" s="70">
        <f t="shared" si="7"/>
        <v>10</v>
      </c>
      <c r="AR25" s="3">
        <f t="shared" si="2"/>
        <v>102</v>
      </c>
      <c r="AS25" s="5">
        <f t="shared" si="8"/>
        <v>9.8039215686274508E-2</v>
      </c>
    </row>
    <row r="26" spans="1:46" ht="12.75" customHeight="1" x14ac:dyDescent="0.2">
      <c r="A26" s="99"/>
      <c r="B26" s="92"/>
      <c r="C26" s="68" t="s">
        <v>90</v>
      </c>
      <c r="D26" s="32"/>
      <c r="E26" s="17"/>
      <c r="F26" s="17"/>
      <c r="G26" s="17"/>
      <c r="H26" s="88">
        <v>1</v>
      </c>
      <c r="I26" s="88">
        <v>1</v>
      </c>
      <c r="J26" s="17"/>
      <c r="K26" s="17"/>
      <c r="L26" s="17"/>
      <c r="M26" s="17"/>
      <c r="N26" s="88">
        <v>1</v>
      </c>
      <c r="O26" s="17"/>
      <c r="P26" s="17"/>
      <c r="Q26" s="88">
        <v>1</v>
      </c>
      <c r="R26" s="17"/>
      <c r="S26" s="88">
        <v>1</v>
      </c>
      <c r="T26" s="88">
        <v>1</v>
      </c>
      <c r="U26" s="17"/>
      <c r="V26" s="17"/>
      <c r="W26" s="17"/>
      <c r="X26" s="88">
        <v>1</v>
      </c>
      <c r="Y26" s="17"/>
      <c r="Z26" s="17"/>
      <c r="AA26" s="17"/>
      <c r="AB26" s="88">
        <v>1</v>
      </c>
      <c r="AC26" s="17"/>
      <c r="AD26" s="88">
        <v>1</v>
      </c>
      <c r="AE26" s="17"/>
      <c r="AF26" s="17"/>
      <c r="AG26" s="17"/>
      <c r="AH26" s="17"/>
      <c r="AI26" s="17"/>
      <c r="AJ26" s="17"/>
      <c r="AK26" s="17"/>
      <c r="AL26" s="88">
        <v>1</v>
      </c>
      <c r="AM26" s="30"/>
      <c r="AN26" s="30"/>
      <c r="AO26" s="30"/>
      <c r="AP26" s="78"/>
      <c r="AQ26" s="70">
        <f t="shared" si="7"/>
        <v>10</v>
      </c>
      <c r="AR26" s="3">
        <f t="shared" si="2"/>
        <v>102</v>
      </c>
      <c r="AS26" s="5">
        <f t="shared" si="8"/>
        <v>9.8039215686274508E-2</v>
      </c>
    </row>
    <row r="27" spans="1:46" ht="12.75" customHeight="1" thickBot="1" x14ac:dyDescent="0.25">
      <c r="A27" s="99"/>
      <c r="B27" s="92"/>
      <c r="C27" s="68" t="s">
        <v>91</v>
      </c>
      <c r="D27" s="36"/>
      <c r="E27" s="17"/>
      <c r="F27" s="17"/>
      <c r="G27" s="17"/>
      <c r="H27" s="88">
        <v>1</v>
      </c>
      <c r="I27" s="88">
        <v>1</v>
      </c>
      <c r="J27" s="17"/>
      <c r="K27" s="17"/>
      <c r="L27" s="17"/>
      <c r="M27" s="17"/>
      <c r="N27" s="88">
        <v>1</v>
      </c>
      <c r="O27" s="17"/>
      <c r="P27" s="17"/>
      <c r="Q27" s="88">
        <v>1</v>
      </c>
      <c r="R27" s="17"/>
      <c r="S27" s="88">
        <v>1</v>
      </c>
      <c r="T27" s="88">
        <v>1</v>
      </c>
      <c r="U27" s="17"/>
      <c r="V27" s="17"/>
      <c r="W27" s="17"/>
      <c r="X27" s="88">
        <v>1</v>
      </c>
      <c r="Y27" s="17"/>
      <c r="Z27" s="17"/>
      <c r="AA27" s="17"/>
      <c r="AB27" s="88">
        <v>1</v>
      </c>
      <c r="AC27" s="17"/>
      <c r="AD27" s="88">
        <v>1</v>
      </c>
      <c r="AE27" s="17"/>
      <c r="AF27" s="17"/>
      <c r="AG27" s="17"/>
      <c r="AH27" s="17"/>
      <c r="AI27" s="17"/>
      <c r="AJ27" s="17"/>
      <c r="AK27" s="17"/>
      <c r="AL27" s="88">
        <v>1</v>
      </c>
      <c r="AM27" s="30"/>
      <c r="AN27" s="30"/>
      <c r="AO27" s="30"/>
      <c r="AP27" s="78"/>
      <c r="AQ27" s="70">
        <f t="shared" si="7"/>
        <v>10</v>
      </c>
      <c r="AR27" s="3">
        <f t="shared" si="2"/>
        <v>102</v>
      </c>
      <c r="AS27" s="5">
        <f t="shared" si="8"/>
        <v>9.8039215686274508E-2</v>
      </c>
    </row>
    <row r="28" spans="1:46" ht="12.75" customHeight="1" x14ac:dyDescent="0.2">
      <c r="A28" s="99"/>
      <c r="B28" s="91" t="s">
        <v>66</v>
      </c>
      <c r="C28" s="73" t="s">
        <v>70</v>
      </c>
      <c r="D28" s="75"/>
      <c r="E28" s="75"/>
      <c r="F28" s="75"/>
      <c r="G28" s="80"/>
      <c r="H28" s="80"/>
      <c r="I28" s="75"/>
      <c r="J28" s="75"/>
      <c r="K28" s="75"/>
      <c r="L28" s="83">
        <v>1</v>
      </c>
      <c r="M28" s="75"/>
      <c r="N28" s="75"/>
      <c r="O28" s="75"/>
      <c r="P28" s="87">
        <v>1</v>
      </c>
      <c r="Q28" s="75"/>
      <c r="R28" s="83">
        <v>1</v>
      </c>
      <c r="S28" s="75"/>
      <c r="T28" s="75"/>
      <c r="U28" s="75"/>
      <c r="V28" s="87">
        <v>1</v>
      </c>
      <c r="W28" s="75"/>
      <c r="X28" s="75"/>
      <c r="Y28" s="75"/>
      <c r="Z28" s="75"/>
      <c r="AA28" s="87">
        <v>1</v>
      </c>
      <c r="AB28" s="75"/>
      <c r="AC28" s="75"/>
      <c r="AD28" s="75"/>
      <c r="AE28" s="75"/>
      <c r="AF28" s="83">
        <v>1</v>
      </c>
      <c r="AG28" s="75"/>
      <c r="AH28" s="75"/>
      <c r="AI28" s="75"/>
      <c r="AJ28" s="75"/>
      <c r="AK28" s="75"/>
      <c r="AL28" s="89">
        <v>1</v>
      </c>
      <c r="AM28" s="76"/>
      <c r="AN28" s="76"/>
      <c r="AO28" s="76"/>
      <c r="AP28" s="81"/>
      <c r="AQ28" s="70">
        <f t="shared" ref="AQ28:AQ32" si="9">SUM(E28:AP28)</f>
        <v>7</v>
      </c>
      <c r="AR28" s="3">
        <f t="shared" si="2"/>
        <v>102</v>
      </c>
      <c r="AS28" s="5">
        <f t="shared" ref="AS28:AS32" si="10">AQ28/AR28</f>
        <v>6.8627450980392163E-2</v>
      </c>
    </row>
    <row r="29" spans="1:46" ht="12.75" customHeight="1" x14ac:dyDescent="0.2">
      <c r="A29" s="99"/>
      <c r="B29" s="92"/>
      <c r="C29" s="68" t="s">
        <v>71</v>
      </c>
      <c r="D29" s="69"/>
      <c r="E29" s="17"/>
      <c r="F29" s="17"/>
      <c r="G29" s="29"/>
      <c r="H29" s="29"/>
      <c r="I29" s="17"/>
      <c r="J29" s="17"/>
      <c r="K29" s="17"/>
      <c r="L29" s="84">
        <v>1</v>
      </c>
      <c r="M29" s="17"/>
      <c r="N29" s="17"/>
      <c r="O29" s="17"/>
      <c r="P29" s="88">
        <v>1</v>
      </c>
      <c r="Q29" s="17"/>
      <c r="R29" s="84">
        <v>1</v>
      </c>
      <c r="S29" s="17"/>
      <c r="T29" s="17"/>
      <c r="U29" s="17"/>
      <c r="V29" s="88">
        <v>1</v>
      </c>
      <c r="W29" s="17"/>
      <c r="X29" s="17"/>
      <c r="Y29" s="17"/>
      <c r="Z29" s="17"/>
      <c r="AA29" s="88">
        <v>1</v>
      </c>
      <c r="AB29" s="17"/>
      <c r="AC29" s="17"/>
      <c r="AD29" s="17"/>
      <c r="AE29" s="17"/>
      <c r="AF29" s="84">
        <v>1</v>
      </c>
      <c r="AG29" s="17"/>
      <c r="AH29" s="17"/>
      <c r="AI29" s="17"/>
      <c r="AJ29" s="17"/>
      <c r="AK29" s="17"/>
      <c r="AL29" s="90">
        <v>1</v>
      </c>
      <c r="AM29" s="30"/>
      <c r="AN29" s="30"/>
      <c r="AO29" s="30"/>
      <c r="AP29" s="82"/>
      <c r="AQ29" s="70">
        <f t="shared" si="9"/>
        <v>7</v>
      </c>
      <c r="AR29" s="3">
        <f t="shared" si="2"/>
        <v>102</v>
      </c>
      <c r="AS29" s="5">
        <f t="shared" si="10"/>
        <v>6.8627450980392163E-2</v>
      </c>
    </row>
    <row r="30" spans="1:46" ht="12.75" customHeight="1" x14ac:dyDescent="0.2">
      <c r="A30" s="99"/>
      <c r="B30" s="92"/>
      <c r="C30" s="68" t="s">
        <v>72</v>
      </c>
      <c r="D30" s="69"/>
      <c r="E30" s="17"/>
      <c r="F30" s="17"/>
      <c r="G30" s="29"/>
      <c r="H30" s="29"/>
      <c r="I30" s="17"/>
      <c r="J30" s="17"/>
      <c r="K30" s="17"/>
      <c r="L30" s="84">
        <v>1</v>
      </c>
      <c r="M30" s="17"/>
      <c r="N30" s="17"/>
      <c r="O30" s="17"/>
      <c r="P30" s="88">
        <v>1</v>
      </c>
      <c r="Q30" s="17"/>
      <c r="R30" s="84">
        <v>1</v>
      </c>
      <c r="S30" s="17"/>
      <c r="T30" s="17"/>
      <c r="U30" s="17"/>
      <c r="V30" s="88">
        <v>1</v>
      </c>
      <c r="W30" s="17"/>
      <c r="X30" s="17"/>
      <c r="Y30" s="17"/>
      <c r="Z30" s="17"/>
      <c r="AA30" s="88">
        <v>1</v>
      </c>
      <c r="AB30" s="17"/>
      <c r="AC30" s="17"/>
      <c r="AD30" s="17"/>
      <c r="AE30" s="17"/>
      <c r="AF30" s="84">
        <v>1</v>
      </c>
      <c r="AG30" s="17"/>
      <c r="AH30" s="17"/>
      <c r="AI30" s="17"/>
      <c r="AJ30" s="17"/>
      <c r="AK30" s="17"/>
      <c r="AL30" s="90">
        <v>1</v>
      </c>
      <c r="AM30" s="30"/>
      <c r="AN30" s="30"/>
      <c r="AO30" s="30"/>
      <c r="AP30" s="82"/>
      <c r="AQ30" s="70">
        <f t="shared" si="9"/>
        <v>7</v>
      </c>
      <c r="AR30" s="3">
        <f t="shared" si="2"/>
        <v>102</v>
      </c>
      <c r="AS30" s="5">
        <f t="shared" si="10"/>
        <v>6.8627450980392163E-2</v>
      </c>
    </row>
    <row r="31" spans="1:46" ht="12.75" customHeight="1" x14ac:dyDescent="0.2">
      <c r="A31" s="99"/>
      <c r="B31" s="92"/>
      <c r="C31" s="68" t="s">
        <v>90</v>
      </c>
      <c r="D31" s="69"/>
      <c r="E31" s="17"/>
      <c r="F31" s="17"/>
      <c r="G31" s="29"/>
      <c r="H31" s="29"/>
      <c r="I31" s="17"/>
      <c r="J31" s="17"/>
      <c r="K31" s="17"/>
      <c r="L31" s="84">
        <v>1</v>
      </c>
      <c r="M31" s="17"/>
      <c r="N31" s="17"/>
      <c r="O31" s="17"/>
      <c r="P31" s="88">
        <v>1</v>
      </c>
      <c r="Q31" s="17"/>
      <c r="R31" s="84">
        <v>1</v>
      </c>
      <c r="S31" s="17"/>
      <c r="T31" s="17"/>
      <c r="U31" s="17"/>
      <c r="V31" s="88">
        <v>1</v>
      </c>
      <c r="W31" s="17"/>
      <c r="X31" s="17"/>
      <c r="Y31" s="17"/>
      <c r="Z31" s="17"/>
      <c r="AA31" s="88">
        <v>1</v>
      </c>
      <c r="AB31" s="17"/>
      <c r="AC31" s="17"/>
      <c r="AD31" s="17"/>
      <c r="AE31" s="17"/>
      <c r="AF31" s="84">
        <v>1</v>
      </c>
      <c r="AG31" s="17"/>
      <c r="AH31" s="17"/>
      <c r="AI31" s="17"/>
      <c r="AJ31" s="17"/>
      <c r="AK31" s="17"/>
      <c r="AL31" s="90">
        <v>1</v>
      </c>
      <c r="AM31" s="30"/>
      <c r="AN31" s="30"/>
      <c r="AO31" s="30"/>
      <c r="AP31" s="82"/>
      <c r="AQ31" s="70">
        <f t="shared" si="9"/>
        <v>7</v>
      </c>
      <c r="AR31" s="3">
        <f t="shared" si="2"/>
        <v>102</v>
      </c>
      <c r="AS31" s="5">
        <f t="shared" si="10"/>
        <v>6.8627450980392163E-2</v>
      </c>
    </row>
    <row r="32" spans="1:46" ht="12.75" customHeight="1" thickBot="1" x14ac:dyDescent="0.25">
      <c r="A32" s="99"/>
      <c r="B32" s="92"/>
      <c r="C32" s="68" t="s">
        <v>91</v>
      </c>
      <c r="D32" s="69"/>
      <c r="E32" s="17"/>
      <c r="F32" s="17"/>
      <c r="G32" s="29"/>
      <c r="H32" s="29"/>
      <c r="I32" s="17"/>
      <c r="J32" s="17"/>
      <c r="K32" s="17"/>
      <c r="L32" s="84">
        <v>1</v>
      </c>
      <c r="M32" s="17"/>
      <c r="N32" s="17"/>
      <c r="O32" s="17"/>
      <c r="P32" s="88">
        <v>1</v>
      </c>
      <c r="Q32" s="17"/>
      <c r="R32" s="84">
        <v>1</v>
      </c>
      <c r="S32" s="17"/>
      <c r="T32" s="17"/>
      <c r="U32" s="17"/>
      <c r="V32" s="88">
        <v>1</v>
      </c>
      <c r="W32" s="17"/>
      <c r="X32" s="17"/>
      <c r="Y32" s="17"/>
      <c r="Z32" s="17"/>
      <c r="AA32" s="88">
        <v>1</v>
      </c>
      <c r="AB32" s="17"/>
      <c r="AC32" s="17"/>
      <c r="AD32" s="17"/>
      <c r="AE32" s="17"/>
      <c r="AF32" s="84">
        <v>1</v>
      </c>
      <c r="AG32" s="17"/>
      <c r="AH32" s="17"/>
      <c r="AI32" s="17"/>
      <c r="AJ32" s="17"/>
      <c r="AK32" s="17"/>
      <c r="AL32" s="90">
        <v>1</v>
      </c>
      <c r="AM32" s="30"/>
      <c r="AN32" s="30"/>
      <c r="AO32" s="30"/>
      <c r="AP32" s="82"/>
      <c r="AQ32" s="70">
        <f t="shared" si="9"/>
        <v>7</v>
      </c>
      <c r="AR32" s="3">
        <f t="shared" si="2"/>
        <v>102</v>
      </c>
      <c r="AS32" s="5">
        <f t="shared" si="10"/>
        <v>6.8627450980392163E-2</v>
      </c>
    </row>
    <row r="33" spans="1:45" ht="12.75" customHeight="1" x14ac:dyDescent="0.2">
      <c r="A33" s="99"/>
      <c r="B33" s="91" t="s">
        <v>67</v>
      </c>
      <c r="C33" s="73" t="s">
        <v>70</v>
      </c>
      <c r="D33" s="74"/>
      <c r="E33" s="75"/>
      <c r="F33" s="75"/>
      <c r="G33" s="75"/>
      <c r="H33" s="75"/>
      <c r="I33" s="75"/>
      <c r="J33" s="75"/>
      <c r="K33" s="87">
        <v>1</v>
      </c>
      <c r="L33" s="75"/>
      <c r="M33" s="75"/>
      <c r="N33" s="75"/>
      <c r="O33" s="87">
        <v>1</v>
      </c>
      <c r="P33" s="75"/>
      <c r="Q33" s="75"/>
      <c r="R33" s="75"/>
      <c r="S33" s="87">
        <v>1</v>
      </c>
      <c r="T33" s="75"/>
      <c r="U33" s="75"/>
      <c r="V33" s="75"/>
      <c r="W33" s="75"/>
      <c r="X33" s="75"/>
      <c r="Y33" s="87">
        <v>1</v>
      </c>
      <c r="Z33" s="75"/>
      <c r="AA33" s="75"/>
      <c r="AB33" s="75"/>
      <c r="AC33" s="75"/>
      <c r="AD33" s="75"/>
      <c r="AE33" s="87">
        <v>1</v>
      </c>
      <c r="AF33" s="75"/>
      <c r="AG33" s="75"/>
      <c r="AH33" s="75"/>
      <c r="AI33" s="76"/>
      <c r="AJ33" s="76"/>
      <c r="AK33" s="87">
        <v>1</v>
      </c>
      <c r="AL33" s="75"/>
      <c r="AM33" s="76"/>
      <c r="AN33" s="76"/>
      <c r="AO33" s="76"/>
      <c r="AP33" s="77"/>
      <c r="AQ33" s="70">
        <f t="shared" si="0"/>
        <v>6</v>
      </c>
      <c r="AR33" s="3">
        <f t="shared" si="2"/>
        <v>102</v>
      </c>
      <c r="AS33" s="5">
        <f t="shared" si="1"/>
        <v>5.8823529411764705E-2</v>
      </c>
    </row>
    <row r="34" spans="1:45" ht="12.75" customHeight="1" x14ac:dyDescent="0.2">
      <c r="A34" s="99"/>
      <c r="B34" s="92"/>
      <c r="C34" s="68" t="s">
        <v>71</v>
      </c>
      <c r="D34" s="32"/>
      <c r="E34" s="17"/>
      <c r="F34" s="17"/>
      <c r="G34" s="17"/>
      <c r="H34" s="17"/>
      <c r="I34" s="17"/>
      <c r="J34" s="17"/>
      <c r="K34" s="88">
        <v>1</v>
      </c>
      <c r="L34" s="17"/>
      <c r="M34" s="17"/>
      <c r="N34" s="17"/>
      <c r="O34" s="88">
        <v>1</v>
      </c>
      <c r="P34" s="17"/>
      <c r="Q34" s="17"/>
      <c r="R34" s="17"/>
      <c r="S34" s="88">
        <v>1</v>
      </c>
      <c r="T34" s="17"/>
      <c r="U34" s="17"/>
      <c r="V34" s="17"/>
      <c r="W34" s="17"/>
      <c r="X34" s="17"/>
      <c r="Y34" s="88">
        <v>1</v>
      </c>
      <c r="Z34" s="17"/>
      <c r="AA34" s="17"/>
      <c r="AB34" s="17"/>
      <c r="AC34" s="17"/>
      <c r="AD34" s="17"/>
      <c r="AE34" s="88">
        <v>1</v>
      </c>
      <c r="AF34" s="17"/>
      <c r="AG34" s="17"/>
      <c r="AH34" s="17"/>
      <c r="AI34" s="30"/>
      <c r="AJ34" s="30"/>
      <c r="AK34" s="88">
        <v>1</v>
      </c>
      <c r="AL34" s="17"/>
      <c r="AM34" s="30"/>
      <c r="AN34" s="30"/>
      <c r="AO34" s="30"/>
      <c r="AP34" s="78"/>
      <c r="AQ34" s="70">
        <f t="shared" ref="AQ34:AQ37" si="11">SUM(E34:AP34)</f>
        <v>6</v>
      </c>
      <c r="AR34" s="3">
        <f t="shared" si="2"/>
        <v>102</v>
      </c>
      <c r="AS34" s="5">
        <f t="shared" ref="AS34:AS37" si="12">AQ34/AR34</f>
        <v>5.8823529411764705E-2</v>
      </c>
    </row>
    <row r="35" spans="1:45" ht="12.75" customHeight="1" x14ac:dyDescent="0.2">
      <c r="A35" s="99"/>
      <c r="B35" s="92"/>
      <c r="C35" s="68" t="s">
        <v>72</v>
      </c>
      <c r="D35" s="32"/>
      <c r="E35" s="17"/>
      <c r="F35" s="17"/>
      <c r="G35" s="17"/>
      <c r="H35" s="17"/>
      <c r="I35" s="17"/>
      <c r="J35" s="17"/>
      <c r="K35" s="88">
        <v>1</v>
      </c>
      <c r="L35" s="17"/>
      <c r="M35" s="17"/>
      <c r="N35" s="17"/>
      <c r="O35" s="88">
        <v>1</v>
      </c>
      <c r="P35" s="17"/>
      <c r="Q35" s="17"/>
      <c r="R35" s="17"/>
      <c r="S35" s="88">
        <v>1</v>
      </c>
      <c r="T35" s="17"/>
      <c r="U35" s="17"/>
      <c r="V35" s="17"/>
      <c r="W35" s="17"/>
      <c r="X35" s="17"/>
      <c r="Y35" s="88">
        <v>1</v>
      </c>
      <c r="Z35" s="17"/>
      <c r="AA35" s="17"/>
      <c r="AB35" s="17"/>
      <c r="AC35" s="17"/>
      <c r="AD35" s="17"/>
      <c r="AE35" s="88">
        <v>1</v>
      </c>
      <c r="AF35" s="17"/>
      <c r="AG35" s="17"/>
      <c r="AH35" s="17"/>
      <c r="AI35" s="30"/>
      <c r="AJ35" s="30"/>
      <c r="AK35" s="88">
        <v>1</v>
      </c>
      <c r="AL35" s="17"/>
      <c r="AM35" s="30"/>
      <c r="AN35" s="30"/>
      <c r="AO35" s="30"/>
      <c r="AP35" s="78"/>
      <c r="AQ35" s="70">
        <f t="shared" si="11"/>
        <v>6</v>
      </c>
      <c r="AR35" s="3">
        <f t="shared" si="2"/>
        <v>102</v>
      </c>
      <c r="AS35" s="5">
        <f t="shared" si="12"/>
        <v>5.8823529411764705E-2</v>
      </c>
    </row>
    <row r="36" spans="1:45" ht="12.75" customHeight="1" x14ac:dyDescent="0.2">
      <c r="A36" s="99"/>
      <c r="B36" s="92"/>
      <c r="C36" s="68" t="s">
        <v>90</v>
      </c>
      <c r="D36" s="32"/>
      <c r="E36" s="17"/>
      <c r="F36" s="17"/>
      <c r="G36" s="17"/>
      <c r="H36" s="17"/>
      <c r="I36" s="17"/>
      <c r="J36" s="17"/>
      <c r="K36" s="88">
        <v>1</v>
      </c>
      <c r="L36" s="17"/>
      <c r="M36" s="17"/>
      <c r="N36" s="17"/>
      <c r="O36" s="88">
        <v>1</v>
      </c>
      <c r="P36" s="17"/>
      <c r="Q36" s="17"/>
      <c r="R36" s="17"/>
      <c r="S36" s="88">
        <v>1</v>
      </c>
      <c r="T36" s="17"/>
      <c r="U36" s="17"/>
      <c r="V36" s="17"/>
      <c r="W36" s="17"/>
      <c r="X36" s="17"/>
      <c r="Y36" s="88">
        <v>1</v>
      </c>
      <c r="Z36" s="17"/>
      <c r="AA36" s="17"/>
      <c r="AB36" s="17"/>
      <c r="AC36" s="17"/>
      <c r="AD36" s="17"/>
      <c r="AE36" s="88">
        <v>1</v>
      </c>
      <c r="AF36" s="17"/>
      <c r="AG36" s="17"/>
      <c r="AH36" s="17"/>
      <c r="AI36" s="30"/>
      <c r="AJ36" s="30"/>
      <c r="AK36" s="88">
        <v>1</v>
      </c>
      <c r="AL36" s="17"/>
      <c r="AM36" s="30"/>
      <c r="AN36" s="30"/>
      <c r="AO36" s="30"/>
      <c r="AP36" s="78"/>
      <c r="AQ36" s="70">
        <f t="shared" si="11"/>
        <v>6</v>
      </c>
      <c r="AR36" s="3">
        <f t="shared" si="2"/>
        <v>102</v>
      </c>
      <c r="AS36" s="5">
        <f t="shared" si="12"/>
        <v>5.8823529411764705E-2</v>
      </c>
    </row>
    <row r="37" spans="1:45" ht="12.75" customHeight="1" thickBot="1" x14ac:dyDescent="0.25">
      <c r="A37" s="99"/>
      <c r="B37" s="92"/>
      <c r="C37" s="68" t="s">
        <v>91</v>
      </c>
      <c r="D37" s="32"/>
      <c r="E37" s="17"/>
      <c r="F37" s="17"/>
      <c r="G37" s="17"/>
      <c r="H37" s="17"/>
      <c r="I37" s="17"/>
      <c r="J37" s="17"/>
      <c r="K37" s="88">
        <v>1</v>
      </c>
      <c r="L37" s="17"/>
      <c r="M37" s="17"/>
      <c r="N37" s="17"/>
      <c r="O37" s="88">
        <v>1</v>
      </c>
      <c r="P37" s="17"/>
      <c r="Q37" s="17"/>
      <c r="R37" s="17"/>
      <c r="S37" s="88">
        <v>1</v>
      </c>
      <c r="T37" s="17"/>
      <c r="U37" s="17"/>
      <c r="V37" s="17"/>
      <c r="W37" s="17"/>
      <c r="X37" s="17"/>
      <c r="Y37" s="88">
        <v>1</v>
      </c>
      <c r="Z37" s="17"/>
      <c r="AA37" s="17"/>
      <c r="AB37" s="17"/>
      <c r="AC37" s="17"/>
      <c r="AD37" s="17"/>
      <c r="AE37" s="88">
        <v>1</v>
      </c>
      <c r="AF37" s="17"/>
      <c r="AG37" s="17"/>
      <c r="AH37" s="17"/>
      <c r="AI37" s="30"/>
      <c r="AJ37" s="30"/>
      <c r="AK37" s="88">
        <v>1</v>
      </c>
      <c r="AL37" s="17"/>
      <c r="AM37" s="30"/>
      <c r="AN37" s="30"/>
      <c r="AO37" s="30"/>
      <c r="AP37" s="78"/>
      <c r="AQ37" s="70">
        <f t="shared" si="11"/>
        <v>6</v>
      </c>
      <c r="AR37" s="3">
        <f t="shared" si="2"/>
        <v>102</v>
      </c>
      <c r="AS37" s="5">
        <f t="shared" si="12"/>
        <v>5.8823529411764705E-2</v>
      </c>
    </row>
    <row r="38" spans="1:45" ht="12.75" customHeight="1" x14ac:dyDescent="0.2">
      <c r="A38" s="99"/>
      <c r="B38" s="91" t="s">
        <v>68</v>
      </c>
      <c r="C38" s="73" t="s">
        <v>70</v>
      </c>
      <c r="D38" s="79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6"/>
      <c r="AJ38" s="76"/>
      <c r="AK38" s="75"/>
      <c r="AL38" s="87">
        <v>1</v>
      </c>
      <c r="AM38" s="76"/>
      <c r="AN38" s="76"/>
      <c r="AO38" s="76"/>
      <c r="AP38" s="77"/>
      <c r="AQ38" s="70">
        <f t="shared" si="0"/>
        <v>1</v>
      </c>
      <c r="AR38" s="3">
        <f>34*1</f>
        <v>34</v>
      </c>
      <c r="AS38" s="5">
        <f t="shared" si="1"/>
        <v>2.9411764705882353E-2</v>
      </c>
    </row>
    <row r="39" spans="1:45" ht="12.75" customHeight="1" x14ac:dyDescent="0.2">
      <c r="A39" s="99"/>
      <c r="B39" s="92"/>
      <c r="C39" s="68" t="s">
        <v>71</v>
      </c>
      <c r="D39" s="3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30"/>
      <c r="AJ39" s="30"/>
      <c r="AK39" s="17"/>
      <c r="AL39" s="88">
        <v>1</v>
      </c>
      <c r="AM39" s="30"/>
      <c r="AN39" s="30"/>
      <c r="AO39" s="30"/>
      <c r="AP39" s="78"/>
      <c r="AQ39" s="70">
        <f t="shared" si="0"/>
        <v>1</v>
      </c>
      <c r="AR39" s="3">
        <f t="shared" ref="AR39:AR47" si="13">34*1</f>
        <v>34</v>
      </c>
      <c r="AS39" s="5">
        <f t="shared" si="1"/>
        <v>2.9411764705882353E-2</v>
      </c>
    </row>
    <row r="40" spans="1:45" ht="12.75" customHeight="1" x14ac:dyDescent="0.2">
      <c r="A40" s="99"/>
      <c r="B40" s="92"/>
      <c r="C40" s="68" t="s">
        <v>72</v>
      </c>
      <c r="D40" s="3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30"/>
      <c r="AJ40" s="30"/>
      <c r="AK40" s="17"/>
      <c r="AL40" s="88">
        <v>1</v>
      </c>
      <c r="AM40" s="30"/>
      <c r="AN40" s="30"/>
      <c r="AO40" s="30"/>
      <c r="AP40" s="78"/>
      <c r="AQ40" s="70">
        <f t="shared" ref="AQ40:AQ42" si="14">SUM(E40:AP40)</f>
        <v>1</v>
      </c>
      <c r="AR40" s="3">
        <f t="shared" si="13"/>
        <v>34</v>
      </c>
      <c r="AS40" s="5">
        <f t="shared" ref="AS40:AS42" si="15">AQ40/AR40</f>
        <v>2.9411764705882353E-2</v>
      </c>
    </row>
    <row r="41" spans="1:45" ht="12.75" customHeight="1" x14ac:dyDescent="0.2">
      <c r="A41" s="99"/>
      <c r="B41" s="92"/>
      <c r="C41" s="68" t="s">
        <v>90</v>
      </c>
      <c r="D41" s="3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30"/>
      <c r="AJ41" s="30"/>
      <c r="AK41" s="17"/>
      <c r="AL41" s="88">
        <v>1</v>
      </c>
      <c r="AM41" s="30"/>
      <c r="AN41" s="30"/>
      <c r="AO41" s="30"/>
      <c r="AP41" s="78"/>
      <c r="AQ41" s="70">
        <f t="shared" si="14"/>
        <v>1</v>
      </c>
      <c r="AR41" s="3">
        <f t="shared" si="13"/>
        <v>34</v>
      </c>
      <c r="AS41" s="5">
        <f t="shared" si="15"/>
        <v>2.9411764705882353E-2</v>
      </c>
    </row>
    <row r="42" spans="1:45" ht="12.75" customHeight="1" thickBot="1" x14ac:dyDescent="0.25">
      <c r="A42" s="99"/>
      <c r="B42" s="92"/>
      <c r="C42" s="68" t="s">
        <v>91</v>
      </c>
      <c r="D42" s="3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30"/>
      <c r="AJ42" s="30"/>
      <c r="AK42" s="17"/>
      <c r="AL42" s="88">
        <v>1</v>
      </c>
      <c r="AM42" s="30"/>
      <c r="AN42" s="30"/>
      <c r="AO42" s="30"/>
      <c r="AP42" s="78"/>
      <c r="AQ42" s="70">
        <f t="shared" si="14"/>
        <v>1</v>
      </c>
      <c r="AR42" s="3">
        <f t="shared" si="13"/>
        <v>34</v>
      </c>
      <c r="AS42" s="5">
        <f t="shared" si="15"/>
        <v>2.9411764705882353E-2</v>
      </c>
    </row>
    <row r="43" spans="1:45" ht="12.75" customHeight="1" x14ac:dyDescent="0.2">
      <c r="A43" s="99"/>
      <c r="B43" s="91" t="s">
        <v>25</v>
      </c>
      <c r="C43" s="73" t="s">
        <v>70</v>
      </c>
      <c r="D43" s="79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87">
        <v>1</v>
      </c>
      <c r="S43" s="75"/>
      <c r="T43" s="75"/>
      <c r="U43" s="75"/>
      <c r="V43" s="75"/>
      <c r="W43" s="75"/>
      <c r="X43" s="87">
        <v>1</v>
      </c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6"/>
      <c r="AJ43" s="76"/>
      <c r="AK43" s="75"/>
      <c r="AL43" s="75"/>
      <c r="AM43" s="76"/>
      <c r="AN43" s="76"/>
      <c r="AO43" s="76"/>
      <c r="AP43" s="77"/>
      <c r="AQ43" s="70">
        <f t="shared" si="0"/>
        <v>2</v>
      </c>
      <c r="AR43" s="3">
        <f t="shared" si="13"/>
        <v>34</v>
      </c>
      <c r="AS43" s="5">
        <f t="shared" si="1"/>
        <v>5.8823529411764705E-2</v>
      </c>
    </row>
    <row r="44" spans="1:45" ht="12.75" customHeight="1" x14ac:dyDescent="0.2">
      <c r="A44" s="99"/>
      <c r="B44" s="92"/>
      <c r="C44" s="68" t="s">
        <v>71</v>
      </c>
      <c r="D44" s="3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88">
        <v>1</v>
      </c>
      <c r="S44" s="17"/>
      <c r="T44" s="17"/>
      <c r="U44" s="17"/>
      <c r="V44" s="17"/>
      <c r="W44" s="17"/>
      <c r="X44" s="88">
        <v>1</v>
      </c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  <c r="AJ44" s="30"/>
      <c r="AK44" s="17"/>
      <c r="AL44" s="17"/>
      <c r="AM44" s="30"/>
      <c r="AN44" s="30"/>
      <c r="AO44" s="30"/>
      <c r="AP44" s="78"/>
      <c r="AQ44" s="70">
        <f t="shared" ref="AQ44:AQ47" si="16">SUM(E44:AP44)</f>
        <v>2</v>
      </c>
      <c r="AR44" s="3">
        <f t="shared" si="13"/>
        <v>34</v>
      </c>
      <c r="AS44" s="5">
        <f t="shared" ref="AS44:AS47" si="17">AQ44/AR44</f>
        <v>5.8823529411764705E-2</v>
      </c>
    </row>
    <row r="45" spans="1:45" ht="12.75" customHeight="1" x14ac:dyDescent="0.2">
      <c r="A45" s="99"/>
      <c r="B45" s="92"/>
      <c r="C45" s="68" t="s">
        <v>72</v>
      </c>
      <c r="D45" s="3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88">
        <v>1</v>
      </c>
      <c r="S45" s="17"/>
      <c r="T45" s="17"/>
      <c r="U45" s="17"/>
      <c r="V45" s="17"/>
      <c r="W45" s="17"/>
      <c r="X45" s="88">
        <v>1</v>
      </c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30"/>
      <c r="AJ45" s="30"/>
      <c r="AK45" s="17"/>
      <c r="AL45" s="17"/>
      <c r="AM45" s="30"/>
      <c r="AN45" s="30"/>
      <c r="AO45" s="30"/>
      <c r="AP45" s="78"/>
      <c r="AQ45" s="70">
        <f t="shared" si="16"/>
        <v>2</v>
      </c>
      <c r="AR45" s="3">
        <f t="shared" si="13"/>
        <v>34</v>
      </c>
      <c r="AS45" s="5">
        <f t="shared" si="17"/>
        <v>5.8823529411764705E-2</v>
      </c>
    </row>
    <row r="46" spans="1:45" ht="12.75" customHeight="1" x14ac:dyDescent="0.2">
      <c r="A46" s="99"/>
      <c r="B46" s="92"/>
      <c r="C46" s="68" t="s">
        <v>90</v>
      </c>
      <c r="D46" s="36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88">
        <v>1</v>
      </c>
      <c r="S46" s="17"/>
      <c r="T46" s="17"/>
      <c r="U46" s="17"/>
      <c r="V46" s="17"/>
      <c r="W46" s="17"/>
      <c r="X46" s="88">
        <v>1</v>
      </c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30"/>
      <c r="AJ46" s="30"/>
      <c r="AK46" s="17"/>
      <c r="AL46" s="17"/>
      <c r="AM46" s="30"/>
      <c r="AN46" s="30"/>
      <c r="AO46" s="30"/>
      <c r="AP46" s="78"/>
      <c r="AQ46" s="70">
        <f t="shared" si="16"/>
        <v>2</v>
      </c>
      <c r="AR46" s="3">
        <f t="shared" si="13"/>
        <v>34</v>
      </c>
      <c r="AS46" s="5">
        <f t="shared" si="17"/>
        <v>5.8823529411764705E-2</v>
      </c>
    </row>
    <row r="47" spans="1:45" ht="12.75" customHeight="1" thickBot="1" x14ac:dyDescent="0.25">
      <c r="A47" s="99"/>
      <c r="B47" s="92"/>
      <c r="C47" s="68" t="s">
        <v>91</v>
      </c>
      <c r="D47" s="36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88">
        <v>1</v>
      </c>
      <c r="S47" s="17"/>
      <c r="T47" s="17"/>
      <c r="U47" s="17"/>
      <c r="V47" s="17"/>
      <c r="W47" s="17"/>
      <c r="X47" s="88">
        <v>1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30"/>
      <c r="AJ47" s="30"/>
      <c r="AK47" s="17"/>
      <c r="AL47" s="17"/>
      <c r="AM47" s="30"/>
      <c r="AN47" s="30"/>
      <c r="AO47" s="30"/>
      <c r="AP47" s="78"/>
      <c r="AQ47" s="70">
        <f t="shared" si="16"/>
        <v>2</v>
      </c>
      <c r="AR47" s="3">
        <f t="shared" si="13"/>
        <v>34</v>
      </c>
      <c r="AS47" s="5">
        <f t="shared" si="17"/>
        <v>5.8823529411764705E-2</v>
      </c>
    </row>
    <row r="48" spans="1:45" ht="12.75" customHeight="1" x14ac:dyDescent="0.2">
      <c r="A48" s="99"/>
      <c r="B48" s="91" t="s">
        <v>20</v>
      </c>
      <c r="C48" s="73" t="s">
        <v>70</v>
      </c>
      <c r="D48" s="79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6"/>
      <c r="AJ48" s="76"/>
      <c r="AK48" s="75"/>
      <c r="AL48" s="75"/>
      <c r="AM48" s="76"/>
      <c r="AN48" s="76"/>
      <c r="AO48" s="76"/>
      <c r="AP48" s="77"/>
      <c r="AQ48" s="70">
        <f t="shared" si="0"/>
        <v>0</v>
      </c>
      <c r="AR48" s="3">
        <f>34*2</f>
        <v>68</v>
      </c>
      <c r="AS48" s="5">
        <f t="shared" si="1"/>
        <v>0</v>
      </c>
    </row>
    <row r="49" spans="1:45" ht="12.75" customHeight="1" x14ac:dyDescent="0.2">
      <c r="A49" s="99"/>
      <c r="B49" s="92"/>
      <c r="C49" s="68" t="s">
        <v>71</v>
      </c>
      <c r="D49" s="3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30"/>
      <c r="AJ49" s="30"/>
      <c r="AK49" s="17"/>
      <c r="AL49" s="17"/>
      <c r="AM49" s="30"/>
      <c r="AN49" s="30"/>
      <c r="AO49" s="30"/>
      <c r="AP49" s="78"/>
      <c r="AQ49" s="70">
        <f t="shared" ref="AQ49:AQ52" si="18">SUM(E49:AP49)</f>
        <v>0</v>
      </c>
      <c r="AR49" s="3">
        <f t="shared" ref="AR49:AR52" si="19">34*2</f>
        <v>68</v>
      </c>
      <c r="AS49" s="5">
        <f t="shared" ref="AS49:AS52" si="20">AQ49/AR49</f>
        <v>0</v>
      </c>
    </row>
    <row r="50" spans="1:45" ht="12.75" customHeight="1" x14ac:dyDescent="0.2">
      <c r="A50" s="99"/>
      <c r="B50" s="92"/>
      <c r="C50" s="68" t="s">
        <v>72</v>
      </c>
      <c r="D50" s="36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30"/>
      <c r="AJ50" s="30"/>
      <c r="AK50" s="17"/>
      <c r="AL50" s="17"/>
      <c r="AM50" s="30"/>
      <c r="AN50" s="30"/>
      <c r="AO50" s="30"/>
      <c r="AP50" s="78"/>
      <c r="AQ50" s="70">
        <f t="shared" si="18"/>
        <v>0</v>
      </c>
      <c r="AR50" s="3">
        <f t="shared" si="19"/>
        <v>68</v>
      </c>
      <c r="AS50" s="5">
        <f t="shared" si="20"/>
        <v>0</v>
      </c>
    </row>
    <row r="51" spans="1:45" ht="12.75" customHeight="1" x14ac:dyDescent="0.2">
      <c r="A51" s="99"/>
      <c r="B51" s="92"/>
      <c r="C51" s="68" t="s">
        <v>90</v>
      </c>
      <c r="D51" s="36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30"/>
      <c r="AJ51" s="30"/>
      <c r="AK51" s="17"/>
      <c r="AL51" s="17"/>
      <c r="AM51" s="30"/>
      <c r="AN51" s="30"/>
      <c r="AO51" s="30"/>
      <c r="AP51" s="78"/>
      <c r="AQ51" s="70">
        <f t="shared" si="18"/>
        <v>0</v>
      </c>
      <c r="AR51" s="3">
        <f t="shared" si="19"/>
        <v>68</v>
      </c>
      <c r="AS51" s="5">
        <f t="shared" si="20"/>
        <v>0</v>
      </c>
    </row>
    <row r="52" spans="1:45" ht="12.75" customHeight="1" thickBot="1" x14ac:dyDescent="0.25">
      <c r="A52" s="99"/>
      <c r="B52" s="92"/>
      <c r="C52" s="68" t="s">
        <v>91</v>
      </c>
      <c r="D52" s="36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30"/>
      <c r="AJ52" s="30"/>
      <c r="AK52" s="17"/>
      <c r="AL52" s="17"/>
      <c r="AM52" s="30"/>
      <c r="AN52" s="30"/>
      <c r="AO52" s="30"/>
      <c r="AP52" s="78"/>
      <c r="AQ52" s="70">
        <f t="shared" si="18"/>
        <v>0</v>
      </c>
      <c r="AR52" s="3">
        <f t="shared" si="19"/>
        <v>68</v>
      </c>
      <c r="AS52" s="5">
        <f t="shared" si="20"/>
        <v>0</v>
      </c>
    </row>
    <row r="53" spans="1:45" ht="12.75" customHeight="1" x14ac:dyDescent="0.2">
      <c r="A53" s="99"/>
      <c r="B53" s="91" t="s">
        <v>23</v>
      </c>
      <c r="C53" s="73" t="s">
        <v>70</v>
      </c>
      <c r="D53" s="79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87">
        <v>1</v>
      </c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89">
        <v>1</v>
      </c>
      <c r="AJ53" s="76"/>
      <c r="AK53" s="75"/>
      <c r="AL53" s="75"/>
      <c r="AM53" s="76"/>
      <c r="AN53" s="76"/>
      <c r="AO53" s="76"/>
      <c r="AP53" s="77"/>
      <c r="AQ53" s="70">
        <f t="shared" si="0"/>
        <v>2</v>
      </c>
      <c r="AR53" s="3">
        <f>34*1</f>
        <v>34</v>
      </c>
      <c r="AS53" s="5">
        <f t="shared" si="1"/>
        <v>5.8823529411764705E-2</v>
      </c>
    </row>
    <row r="54" spans="1:45" ht="12.75" customHeight="1" x14ac:dyDescent="0.2">
      <c r="A54" s="99"/>
      <c r="B54" s="92"/>
      <c r="C54" s="68" t="s">
        <v>71</v>
      </c>
      <c r="D54" s="36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88">
        <v>1</v>
      </c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90">
        <v>1</v>
      </c>
      <c r="AJ54" s="30"/>
      <c r="AK54" s="17"/>
      <c r="AL54" s="17"/>
      <c r="AM54" s="30"/>
      <c r="AN54" s="30"/>
      <c r="AO54" s="30"/>
      <c r="AP54" s="78"/>
      <c r="AQ54" s="70">
        <f t="shared" si="0"/>
        <v>2</v>
      </c>
      <c r="AR54" s="3">
        <f t="shared" ref="AR54:AR57" si="21">34*1</f>
        <v>34</v>
      </c>
      <c r="AS54" s="5">
        <f t="shared" si="1"/>
        <v>5.8823529411764705E-2</v>
      </c>
    </row>
    <row r="55" spans="1:45" ht="12.75" customHeight="1" x14ac:dyDescent="0.2">
      <c r="A55" s="99"/>
      <c r="B55" s="92"/>
      <c r="C55" s="68" t="s">
        <v>72</v>
      </c>
      <c r="D55" s="3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88">
        <v>1</v>
      </c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90">
        <v>1</v>
      </c>
      <c r="AJ55" s="30"/>
      <c r="AK55" s="17"/>
      <c r="AL55" s="17"/>
      <c r="AM55" s="30"/>
      <c r="AN55" s="30"/>
      <c r="AO55" s="30"/>
      <c r="AP55" s="78"/>
      <c r="AQ55" s="70">
        <f t="shared" ref="AQ55:AQ57" si="22">SUM(E55:AP55)</f>
        <v>2</v>
      </c>
      <c r="AR55" s="3">
        <f t="shared" si="21"/>
        <v>34</v>
      </c>
      <c r="AS55" s="5">
        <f t="shared" ref="AS55:AS57" si="23">AQ55/AR55</f>
        <v>5.8823529411764705E-2</v>
      </c>
    </row>
    <row r="56" spans="1:45" ht="12.75" customHeight="1" x14ac:dyDescent="0.2">
      <c r="A56" s="99"/>
      <c r="B56" s="92"/>
      <c r="C56" s="68" t="s">
        <v>90</v>
      </c>
      <c r="D56" s="3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88">
        <v>1</v>
      </c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90">
        <v>1</v>
      </c>
      <c r="AJ56" s="30"/>
      <c r="AK56" s="17"/>
      <c r="AL56" s="17"/>
      <c r="AM56" s="30"/>
      <c r="AN56" s="30"/>
      <c r="AO56" s="30"/>
      <c r="AP56" s="78"/>
      <c r="AQ56" s="70">
        <f t="shared" si="22"/>
        <v>2</v>
      </c>
      <c r="AR56" s="3">
        <f t="shared" si="21"/>
        <v>34</v>
      </c>
      <c r="AS56" s="5">
        <f t="shared" si="23"/>
        <v>5.8823529411764705E-2</v>
      </c>
    </row>
    <row r="57" spans="1:45" ht="12.75" customHeight="1" thickBot="1" x14ac:dyDescent="0.25">
      <c r="A57" s="99"/>
      <c r="B57" s="92"/>
      <c r="C57" s="68" t="s">
        <v>91</v>
      </c>
      <c r="D57" s="3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88">
        <v>1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90">
        <v>1</v>
      </c>
      <c r="AJ57" s="30"/>
      <c r="AK57" s="17"/>
      <c r="AL57" s="17"/>
      <c r="AM57" s="30"/>
      <c r="AN57" s="30"/>
      <c r="AO57" s="30"/>
      <c r="AP57" s="78"/>
      <c r="AQ57" s="70">
        <f t="shared" si="22"/>
        <v>2</v>
      </c>
      <c r="AR57" s="3">
        <f t="shared" si="21"/>
        <v>34</v>
      </c>
      <c r="AS57" s="5">
        <f t="shared" si="23"/>
        <v>5.8823529411764705E-2</v>
      </c>
    </row>
    <row r="58" spans="1:45" ht="12.75" customHeight="1" x14ac:dyDescent="0.2">
      <c r="A58" s="99"/>
      <c r="B58" s="91" t="s">
        <v>22</v>
      </c>
      <c r="C58" s="73" t="s">
        <v>70</v>
      </c>
      <c r="D58" s="79"/>
      <c r="E58" s="75"/>
      <c r="F58" s="75"/>
      <c r="G58" s="75"/>
      <c r="H58" s="75"/>
      <c r="I58" s="75"/>
      <c r="J58" s="75"/>
      <c r="K58" s="75"/>
      <c r="L58" s="87">
        <v>1</v>
      </c>
      <c r="M58" s="75"/>
      <c r="N58" s="75"/>
      <c r="O58" s="75"/>
      <c r="P58" s="75"/>
      <c r="Q58" s="75"/>
      <c r="R58" s="75"/>
      <c r="S58" s="75"/>
      <c r="T58" s="87">
        <v>1</v>
      </c>
      <c r="U58" s="75"/>
      <c r="V58" s="75"/>
      <c r="W58" s="75"/>
      <c r="X58" s="75"/>
      <c r="Y58" s="75"/>
      <c r="Z58" s="87">
        <v>1</v>
      </c>
      <c r="AA58" s="75"/>
      <c r="AB58" s="75"/>
      <c r="AC58" s="75"/>
      <c r="AD58" s="75"/>
      <c r="AE58" s="75"/>
      <c r="AF58" s="75"/>
      <c r="AG58" s="75"/>
      <c r="AH58" s="75"/>
      <c r="AI58" s="76"/>
      <c r="AJ58" s="89">
        <v>1</v>
      </c>
      <c r="AK58" s="75"/>
      <c r="AL58" s="75"/>
      <c r="AM58" s="76"/>
      <c r="AN58" s="76"/>
      <c r="AO58" s="76"/>
      <c r="AP58" s="77"/>
      <c r="AQ58" s="70">
        <f t="shared" si="0"/>
        <v>4</v>
      </c>
      <c r="AR58" s="3">
        <f>34*2</f>
        <v>68</v>
      </c>
      <c r="AS58" s="5">
        <f t="shared" si="1"/>
        <v>5.8823529411764705E-2</v>
      </c>
    </row>
    <row r="59" spans="1:45" ht="12.75" customHeight="1" x14ac:dyDescent="0.2">
      <c r="A59" s="99"/>
      <c r="B59" s="92"/>
      <c r="C59" s="68" t="s">
        <v>71</v>
      </c>
      <c r="D59" s="36"/>
      <c r="E59" s="17"/>
      <c r="F59" s="17"/>
      <c r="G59" s="17"/>
      <c r="H59" s="17"/>
      <c r="I59" s="17"/>
      <c r="J59" s="17"/>
      <c r="K59" s="17"/>
      <c r="L59" s="88">
        <v>1</v>
      </c>
      <c r="M59" s="17"/>
      <c r="N59" s="17"/>
      <c r="O59" s="17"/>
      <c r="P59" s="17"/>
      <c r="Q59" s="17"/>
      <c r="R59" s="17"/>
      <c r="S59" s="17"/>
      <c r="T59" s="88">
        <v>1</v>
      </c>
      <c r="U59" s="17"/>
      <c r="V59" s="17"/>
      <c r="W59" s="17"/>
      <c r="X59" s="17"/>
      <c r="Y59" s="17"/>
      <c r="Z59" s="88">
        <v>1</v>
      </c>
      <c r="AA59" s="17"/>
      <c r="AB59" s="17"/>
      <c r="AC59" s="17"/>
      <c r="AD59" s="17"/>
      <c r="AE59" s="17"/>
      <c r="AF59" s="17"/>
      <c r="AG59" s="17"/>
      <c r="AH59" s="17"/>
      <c r="AI59" s="30"/>
      <c r="AJ59" s="90">
        <v>1</v>
      </c>
      <c r="AK59" s="17"/>
      <c r="AL59" s="17"/>
      <c r="AM59" s="30"/>
      <c r="AN59" s="30"/>
      <c r="AO59" s="30"/>
      <c r="AP59" s="78"/>
      <c r="AQ59" s="70">
        <f t="shared" si="0"/>
        <v>4</v>
      </c>
      <c r="AR59" s="3">
        <f t="shared" ref="AR59:AR62" si="24">34*2</f>
        <v>68</v>
      </c>
      <c r="AS59" s="5">
        <f t="shared" si="1"/>
        <v>5.8823529411764705E-2</v>
      </c>
    </row>
    <row r="60" spans="1:45" ht="12.75" customHeight="1" x14ac:dyDescent="0.2">
      <c r="A60" s="99"/>
      <c r="B60" s="92"/>
      <c r="C60" s="68" t="s">
        <v>72</v>
      </c>
      <c r="D60" s="36"/>
      <c r="E60" s="17"/>
      <c r="F60" s="17"/>
      <c r="G60" s="17"/>
      <c r="H60" s="17"/>
      <c r="I60" s="17"/>
      <c r="J60" s="17"/>
      <c r="K60" s="17"/>
      <c r="L60" s="88">
        <v>1</v>
      </c>
      <c r="M60" s="17"/>
      <c r="N60" s="17"/>
      <c r="O60" s="17"/>
      <c r="P60" s="17"/>
      <c r="Q60" s="17"/>
      <c r="R60" s="17"/>
      <c r="S60" s="17"/>
      <c r="T60" s="88">
        <v>1</v>
      </c>
      <c r="U60" s="17"/>
      <c r="V60" s="17"/>
      <c r="W60" s="17"/>
      <c r="X60" s="17"/>
      <c r="Y60" s="17"/>
      <c r="Z60" s="88">
        <v>1</v>
      </c>
      <c r="AA60" s="17"/>
      <c r="AB60" s="17"/>
      <c r="AC60" s="17"/>
      <c r="AD60" s="17"/>
      <c r="AE60" s="17"/>
      <c r="AF60" s="17"/>
      <c r="AG60" s="17"/>
      <c r="AH60" s="17"/>
      <c r="AI60" s="30"/>
      <c r="AJ60" s="90">
        <v>1</v>
      </c>
      <c r="AK60" s="17"/>
      <c r="AL60" s="17"/>
      <c r="AM60" s="30"/>
      <c r="AN60" s="30"/>
      <c r="AO60" s="30"/>
      <c r="AP60" s="78"/>
      <c r="AQ60" s="70">
        <f t="shared" ref="AQ60:AQ62" si="25">SUM(E60:AP60)</f>
        <v>4</v>
      </c>
      <c r="AR60" s="3">
        <f t="shared" si="24"/>
        <v>68</v>
      </c>
      <c r="AS60" s="5">
        <f t="shared" ref="AS60:AS62" si="26">AQ60/AR60</f>
        <v>5.8823529411764705E-2</v>
      </c>
    </row>
    <row r="61" spans="1:45" ht="12.75" customHeight="1" x14ac:dyDescent="0.2">
      <c r="A61" s="99"/>
      <c r="B61" s="92"/>
      <c r="C61" s="68" t="s">
        <v>90</v>
      </c>
      <c r="D61" s="36"/>
      <c r="E61" s="17"/>
      <c r="F61" s="17"/>
      <c r="G61" s="17"/>
      <c r="H61" s="17"/>
      <c r="I61" s="17"/>
      <c r="J61" s="17"/>
      <c r="K61" s="17"/>
      <c r="L61" s="88">
        <v>1</v>
      </c>
      <c r="M61" s="17"/>
      <c r="N61" s="17"/>
      <c r="O61" s="17"/>
      <c r="P61" s="17"/>
      <c r="Q61" s="17"/>
      <c r="R61" s="17"/>
      <c r="S61" s="17"/>
      <c r="T61" s="88">
        <v>1</v>
      </c>
      <c r="U61" s="17"/>
      <c r="V61" s="17"/>
      <c r="W61" s="17"/>
      <c r="X61" s="17"/>
      <c r="Y61" s="17"/>
      <c r="Z61" s="88">
        <v>1</v>
      </c>
      <c r="AA61" s="17"/>
      <c r="AB61" s="17"/>
      <c r="AC61" s="17"/>
      <c r="AD61" s="17"/>
      <c r="AE61" s="17"/>
      <c r="AF61" s="17"/>
      <c r="AG61" s="17"/>
      <c r="AH61" s="17"/>
      <c r="AI61" s="30"/>
      <c r="AJ61" s="90">
        <v>1</v>
      </c>
      <c r="AK61" s="17"/>
      <c r="AL61" s="17"/>
      <c r="AM61" s="30"/>
      <c r="AN61" s="30"/>
      <c r="AO61" s="30"/>
      <c r="AP61" s="78"/>
      <c r="AQ61" s="70">
        <f t="shared" si="25"/>
        <v>4</v>
      </c>
      <c r="AR61" s="3">
        <f t="shared" si="24"/>
        <v>68</v>
      </c>
      <c r="AS61" s="5">
        <f t="shared" si="26"/>
        <v>5.8823529411764705E-2</v>
      </c>
    </row>
    <row r="62" spans="1:45" ht="12.75" customHeight="1" thickBot="1" x14ac:dyDescent="0.25">
      <c r="A62" s="99"/>
      <c r="B62" s="92"/>
      <c r="C62" s="68" t="s">
        <v>91</v>
      </c>
      <c r="D62" s="36"/>
      <c r="E62" s="17"/>
      <c r="F62" s="17"/>
      <c r="G62" s="17"/>
      <c r="H62" s="17"/>
      <c r="I62" s="17"/>
      <c r="J62" s="17"/>
      <c r="K62" s="17"/>
      <c r="L62" s="88">
        <v>1</v>
      </c>
      <c r="M62" s="17"/>
      <c r="N62" s="17"/>
      <c r="O62" s="17"/>
      <c r="P62" s="17"/>
      <c r="Q62" s="17"/>
      <c r="R62" s="17"/>
      <c r="S62" s="17"/>
      <c r="T62" s="88">
        <v>1</v>
      </c>
      <c r="U62" s="17"/>
      <c r="V62" s="17"/>
      <c r="W62" s="17"/>
      <c r="X62" s="17"/>
      <c r="Y62" s="17"/>
      <c r="Z62" s="88">
        <v>1</v>
      </c>
      <c r="AA62" s="17"/>
      <c r="AB62" s="17"/>
      <c r="AC62" s="17"/>
      <c r="AD62" s="17"/>
      <c r="AE62" s="17"/>
      <c r="AF62" s="17"/>
      <c r="AG62" s="17"/>
      <c r="AH62" s="17"/>
      <c r="AI62" s="30"/>
      <c r="AJ62" s="90">
        <v>1</v>
      </c>
      <c r="AK62" s="17"/>
      <c r="AL62" s="17"/>
      <c r="AM62" s="30"/>
      <c r="AN62" s="30"/>
      <c r="AO62" s="30"/>
      <c r="AP62" s="78"/>
      <c r="AQ62" s="70">
        <f t="shared" si="25"/>
        <v>4</v>
      </c>
      <c r="AR62" s="3">
        <f t="shared" si="24"/>
        <v>68</v>
      </c>
      <c r="AS62" s="5">
        <f t="shared" si="26"/>
        <v>5.8823529411764705E-2</v>
      </c>
    </row>
    <row r="63" spans="1:45" ht="12.75" customHeight="1" x14ac:dyDescent="0.2">
      <c r="A63" s="99"/>
      <c r="B63" s="91" t="s">
        <v>24</v>
      </c>
      <c r="C63" s="73" t="s">
        <v>70</v>
      </c>
      <c r="D63" s="79"/>
      <c r="E63" s="75"/>
      <c r="F63" s="75"/>
      <c r="G63" s="75"/>
      <c r="H63" s="75"/>
      <c r="I63" s="75"/>
      <c r="J63" s="75"/>
      <c r="K63" s="75"/>
      <c r="L63" s="75"/>
      <c r="M63" s="75"/>
      <c r="N63" s="87">
        <v>1</v>
      </c>
      <c r="O63" s="75"/>
      <c r="P63" s="75"/>
      <c r="Q63" s="75"/>
      <c r="R63" s="75"/>
      <c r="S63" s="75"/>
      <c r="T63" s="75"/>
      <c r="U63" s="75"/>
      <c r="V63" s="87">
        <v>1</v>
      </c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89">
        <v>1</v>
      </c>
      <c r="AJ63" s="76"/>
      <c r="AK63" s="75"/>
      <c r="AL63" s="75"/>
      <c r="AM63" s="76"/>
      <c r="AN63" s="76"/>
      <c r="AO63" s="76"/>
      <c r="AP63" s="77"/>
      <c r="AQ63" s="70">
        <f t="shared" si="0"/>
        <v>3</v>
      </c>
      <c r="AR63" s="3">
        <f>34*3</f>
        <v>102</v>
      </c>
      <c r="AS63" s="5">
        <f t="shared" si="1"/>
        <v>2.9411764705882353E-2</v>
      </c>
    </row>
    <row r="64" spans="1:45" ht="12.75" customHeight="1" x14ac:dyDescent="0.2">
      <c r="A64" s="99"/>
      <c r="B64" s="92"/>
      <c r="C64" s="68" t="s">
        <v>71</v>
      </c>
      <c r="D64" s="36"/>
      <c r="E64" s="17"/>
      <c r="F64" s="17"/>
      <c r="G64" s="17"/>
      <c r="H64" s="17"/>
      <c r="I64" s="17"/>
      <c r="J64" s="17"/>
      <c r="K64" s="17"/>
      <c r="L64" s="17"/>
      <c r="M64" s="17"/>
      <c r="N64" s="88">
        <v>1</v>
      </c>
      <c r="O64" s="17"/>
      <c r="P64" s="17"/>
      <c r="Q64" s="17"/>
      <c r="R64" s="17"/>
      <c r="S64" s="17"/>
      <c r="T64" s="17"/>
      <c r="U64" s="17"/>
      <c r="V64" s="88">
        <v>1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90">
        <v>1</v>
      </c>
      <c r="AJ64" s="30"/>
      <c r="AK64" s="17"/>
      <c r="AL64" s="17"/>
      <c r="AM64" s="30"/>
      <c r="AN64" s="30"/>
      <c r="AO64" s="30"/>
      <c r="AP64" s="78"/>
      <c r="AQ64" s="70">
        <f t="shared" si="0"/>
        <v>3</v>
      </c>
      <c r="AR64" s="3">
        <f t="shared" ref="AR64:AR67" si="27">34*3</f>
        <v>102</v>
      </c>
      <c r="AS64" s="5">
        <f t="shared" si="1"/>
        <v>2.9411764705882353E-2</v>
      </c>
    </row>
    <row r="65" spans="1:49" ht="12.75" customHeight="1" x14ac:dyDescent="0.2">
      <c r="A65" s="99"/>
      <c r="B65" s="92"/>
      <c r="C65" s="68" t="s">
        <v>72</v>
      </c>
      <c r="D65" s="36"/>
      <c r="E65" s="17"/>
      <c r="F65" s="17"/>
      <c r="G65" s="17"/>
      <c r="H65" s="17"/>
      <c r="I65" s="17"/>
      <c r="J65" s="17"/>
      <c r="K65" s="17"/>
      <c r="L65" s="17"/>
      <c r="M65" s="17"/>
      <c r="N65" s="88">
        <v>1</v>
      </c>
      <c r="O65" s="17"/>
      <c r="P65" s="17"/>
      <c r="Q65" s="17"/>
      <c r="R65" s="17"/>
      <c r="S65" s="17"/>
      <c r="T65" s="17"/>
      <c r="U65" s="17"/>
      <c r="V65" s="88">
        <v>1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90">
        <v>1</v>
      </c>
      <c r="AJ65" s="30"/>
      <c r="AK65" s="17"/>
      <c r="AL65" s="17"/>
      <c r="AM65" s="30"/>
      <c r="AN65" s="30"/>
      <c r="AO65" s="30"/>
      <c r="AP65" s="78"/>
      <c r="AQ65" s="70">
        <f t="shared" ref="AQ65:AQ67" si="28">SUM(E65:AP65)</f>
        <v>3</v>
      </c>
      <c r="AR65" s="3">
        <f t="shared" si="27"/>
        <v>102</v>
      </c>
      <c r="AS65" s="5">
        <f t="shared" ref="AS65:AS67" si="29">AQ65/AR65</f>
        <v>2.9411764705882353E-2</v>
      </c>
    </row>
    <row r="66" spans="1:49" ht="12.75" customHeight="1" x14ac:dyDescent="0.2">
      <c r="A66" s="99"/>
      <c r="B66" s="92"/>
      <c r="C66" s="68" t="s">
        <v>90</v>
      </c>
      <c r="D66" s="36"/>
      <c r="E66" s="17"/>
      <c r="F66" s="17"/>
      <c r="G66" s="17"/>
      <c r="H66" s="17"/>
      <c r="I66" s="17"/>
      <c r="J66" s="17"/>
      <c r="K66" s="17"/>
      <c r="L66" s="17"/>
      <c r="M66" s="17"/>
      <c r="N66" s="88">
        <v>1</v>
      </c>
      <c r="O66" s="17"/>
      <c r="P66" s="17"/>
      <c r="Q66" s="17"/>
      <c r="R66" s="17"/>
      <c r="S66" s="17"/>
      <c r="T66" s="17"/>
      <c r="U66" s="17"/>
      <c r="V66" s="88">
        <v>1</v>
      </c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90">
        <v>1</v>
      </c>
      <c r="AJ66" s="30"/>
      <c r="AK66" s="17"/>
      <c r="AL66" s="17"/>
      <c r="AM66" s="30"/>
      <c r="AN66" s="30"/>
      <c r="AO66" s="30"/>
      <c r="AP66" s="78"/>
      <c r="AQ66" s="70">
        <f t="shared" si="28"/>
        <v>3</v>
      </c>
      <c r="AR66" s="3">
        <f t="shared" si="27"/>
        <v>102</v>
      </c>
      <c r="AS66" s="5">
        <f t="shared" si="29"/>
        <v>2.9411764705882353E-2</v>
      </c>
    </row>
    <row r="67" spans="1:49" ht="12.75" customHeight="1" thickBot="1" x14ac:dyDescent="0.25">
      <c r="A67" s="99"/>
      <c r="B67" s="92"/>
      <c r="C67" s="68" t="s">
        <v>91</v>
      </c>
      <c r="D67" s="36"/>
      <c r="E67" s="17"/>
      <c r="F67" s="17"/>
      <c r="G67" s="17"/>
      <c r="H67" s="17"/>
      <c r="I67" s="17"/>
      <c r="J67" s="17"/>
      <c r="K67" s="17"/>
      <c r="L67" s="17"/>
      <c r="M67" s="17"/>
      <c r="N67" s="88">
        <v>1</v>
      </c>
      <c r="O67" s="17"/>
      <c r="P67" s="17"/>
      <c r="Q67" s="17"/>
      <c r="R67" s="17"/>
      <c r="S67" s="17"/>
      <c r="T67" s="17"/>
      <c r="U67" s="17"/>
      <c r="V67" s="88">
        <v>1</v>
      </c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90">
        <v>1</v>
      </c>
      <c r="AJ67" s="30"/>
      <c r="AK67" s="17"/>
      <c r="AL67" s="17"/>
      <c r="AM67" s="30"/>
      <c r="AN67" s="30"/>
      <c r="AO67" s="30"/>
      <c r="AP67" s="78"/>
      <c r="AQ67" s="70">
        <f t="shared" si="28"/>
        <v>3</v>
      </c>
      <c r="AR67" s="3">
        <f t="shared" si="27"/>
        <v>102</v>
      </c>
      <c r="AS67" s="5">
        <f t="shared" si="29"/>
        <v>2.9411764705882353E-2</v>
      </c>
    </row>
    <row r="68" spans="1:49" ht="13.5" customHeight="1" x14ac:dyDescent="0.2">
      <c r="A68" s="99"/>
      <c r="B68" s="93" t="s">
        <v>26</v>
      </c>
      <c r="C68" s="73" t="s">
        <v>70</v>
      </c>
      <c r="D68" s="79"/>
      <c r="E68" s="75"/>
      <c r="F68" s="75"/>
      <c r="G68" s="87">
        <v>1</v>
      </c>
      <c r="H68" s="75"/>
      <c r="I68" s="75"/>
      <c r="J68" s="75"/>
      <c r="K68" s="75"/>
      <c r="L68" s="75"/>
      <c r="M68" s="87">
        <v>1</v>
      </c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87">
        <v>1</v>
      </c>
      <c r="Z68" s="75"/>
      <c r="AA68" s="75"/>
      <c r="AB68" s="75"/>
      <c r="AC68" s="75"/>
      <c r="AD68" s="75"/>
      <c r="AE68" s="75"/>
      <c r="AF68" s="75"/>
      <c r="AG68" s="75"/>
      <c r="AH68" s="75"/>
      <c r="AI68" s="89">
        <v>1</v>
      </c>
      <c r="AJ68" s="76"/>
      <c r="AK68" s="75"/>
      <c r="AL68" s="75"/>
      <c r="AM68" s="76"/>
      <c r="AN68" s="76"/>
      <c r="AO68" s="76"/>
      <c r="AP68" s="77"/>
      <c r="AQ68" s="70">
        <f t="shared" si="0"/>
        <v>4</v>
      </c>
      <c r="AR68" s="3">
        <f>34*2</f>
        <v>68</v>
      </c>
      <c r="AS68" s="5">
        <f t="shared" si="1"/>
        <v>5.8823529411764705E-2</v>
      </c>
    </row>
    <row r="69" spans="1:49" ht="13.5" customHeight="1" x14ac:dyDescent="0.2">
      <c r="A69" s="99"/>
      <c r="B69" s="94"/>
      <c r="C69" s="68" t="s">
        <v>71</v>
      </c>
      <c r="D69" s="36"/>
      <c r="E69" s="17"/>
      <c r="F69" s="17"/>
      <c r="G69" s="88">
        <v>1</v>
      </c>
      <c r="H69" s="17"/>
      <c r="I69" s="17"/>
      <c r="J69" s="17"/>
      <c r="K69" s="17"/>
      <c r="L69" s="17"/>
      <c r="M69" s="88">
        <v>1</v>
      </c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88">
        <v>1</v>
      </c>
      <c r="Z69" s="17"/>
      <c r="AA69" s="17"/>
      <c r="AB69" s="17"/>
      <c r="AC69" s="17"/>
      <c r="AD69" s="17"/>
      <c r="AE69" s="17"/>
      <c r="AF69" s="17"/>
      <c r="AG69" s="17"/>
      <c r="AH69" s="17"/>
      <c r="AI69" s="90">
        <v>1</v>
      </c>
      <c r="AJ69" s="30"/>
      <c r="AK69" s="17"/>
      <c r="AL69" s="17"/>
      <c r="AM69" s="30"/>
      <c r="AN69" s="30"/>
      <c r="AO69" s="30"/>
      <c r="AP69" s="78"/>
      <c r="AQ69" s="70">
        <f t="shared" ref="AQ69:AQ72" si="30">SUM(E69:AP69)</f>
        <v>4</v>
      </c>
      <c r="AR69" s="3">
        <f t="shared" ref="AR69:AR72" si="31">34*2</f>
        <v>68</v>
      </c>
      <c r="AS69" s="5">
        <f t="shared" ref="AS69:AS72" si="32">AQ69/AR69</f>
        <v>5.8823529411764705E-2</v>
      </c>
    </row>
    <row r="70" spans="1:49" ht="13.5" customHeight="1" x14ac:dyDescent="0.2">
      <c r="A70" s="99"/>
      <c r="B70" s="94"/>
      <c r="C70" s="68" t="s">
        <v>72</v>
      </c>
      <c r="D70" s="36"/>
      <c r="E70" s="17"/>
      <c r="F70" s="17"/>
      <c r="G70" s="88">
        <v>1</v>
      </c>
      <c r="H70" s="17"/>
      <c r="I70" s="17"/>
      <c r="J70" s="17"/>
      <c r="K70" s="17"/>
      <c r="L70" s="17"/>
      <c r="M70" s="88">
        <v>1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88">
        <v>1</v>
      </c>
      <c r="Z70" s="17"/>
      <c r="AA70" s="17"/>
      <c r="AB70" s="17"/>
      <c r="AC70" s="17"/>
      <c r="AD70" s="17"/>
      <c r="AE70" s="17"/>
      <c r="AF70" s="17"/>
      <c r="AG70" s="17"/>
      <c r="AH70" s="17"/>
      <c r="AI70" s="90">
        <v>1</v>
      </c>
      <c r="AJ70" s="30"/>
      <c r="AK70" s="17"/>
      <c r="AL70" s="17"/>
      <c r="AM70" s="30"/>
      <c r="AN70" s="30"/>
      <c r="AO70" s="30"/>
      <c r="AP70" s="78"/>
      <c r="AQ70" s="70">
        <f t="shared" si="30"/>
        <v>4</v>
      </c>
      <c r="AR70" s="3">
        <f t="shared" si="31"/>
        <v>68</v>
      </c>
      <c r="AS70" s="5">
        <f t="shared" si="32"/>
        <v>5.8823529411764705E-2</v>
      </c>
    </row>
    <row r="71" spans="1:49" ht="13.5" customHeight="1" x14ac:dyDescent="0.2">
      <c r="A71" s="99"/>
      <c r="B71" s="94"/>
      <c r="C71" s="68" t="s">
        <v>90</v>
      </c>
      <c r="D71" s="36"/>
      <c r="E71" s="17"/>
      <c r="F71" s="17"/>
      <c r="G71" s="88">
        <v>1</v>
      </c>
      <c r="H71" s="17"/>
      <c r="I71" s="17"/>
      <c r="J71" s="17"/>
      <c r="K71" s="17"/>
      <c r="L71" s="17"/>
      <c r="M71" s="88">
        <v>1</v>
      </c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88">
        <v>1</v>
      </c>
      <c r="Z71" s="17"/>
      <c r="AA71" s="17"/>
      <c r="AB71" s="17"/>
      <c r="AC71" s="17"/>
      <c r="AD71" s="17"/>
      <c r="AE71" s="17"/>
      <c r="AF71" s="17"/>
      <c r="AG71" s="17"/>
      <c r="AH71" s="17"/>
      <c r="AI71" s="90">
        <v>1</v>
      </c>
      <c r="AJ71" s="30"/>
      <c r="AK71" s="17"/>
      <c r="AL71" s="17"/>
      <c r="AM71" s="30"/>
      <c r="AN71" s="30"/>
      <c r="AO71" s="30"/>
      <c r="AP71" s="78"/>
      <c r="AQ71" s="70">
        <f t="shared" si="30"/>
        <v>4</v>
      </c>
      <c r="AR71" s="3">
        <f t="shared" si="31"/>
        <v>68</v>
      </c>
      <c r="AS71" s="5">
        <f t="shared" si="32"/>
        <v>5.8823529411764705E-2</v>
      </c>
    </row>
    <row r="72" spans="1:49" ht="13.5" customHeight="1" thickBot="1" x14ac:dyDescent="0.25">
      <c r="A72" s="99"/>
      <c r="B72" s="94"/>
      <c r="C72" s="68" t="s">
        <v>91</v>
      </c>
      <c r="D72" s="36"/>
      <c r="E72" s="17"/>
      <c r="F72" s="17"/>
      <c r="G72" s="88">
        <v>1</v>
      </c>
      <c r="H72" s="17"/>
      <c r="I72" s="17"/>
      <c r="J72" s="17"/>
      <c r="K72" s="17"/>
      <c r="L72" s="17"/>
      <c r="M72" s="88">
        <v>1</v>
      </c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88">
        <v>1</v>
      </c>
      <c r="Z72" s="17"/>
      <c r="AA72" s="17"/>
      <c r="AB72" s="17"/>
      <c r="AC72" s="17"/>
      <c r="AD72" s="17"/>
      <c r="AE72" s="17"/>
      <c r="AF72" s="17"/>
      <c r="AG72" s="17"/>
      <c r="AH72" s="17"/>
      <c r="AI72" s="90">
        <v>1</v>
      </c>
      <c r="AJ72" s="30"/>
      <c r="AK72" s="17"/>
      <c r="AL72" s="17"/>
      <c r="AM72" s="30"/>
      <c r="AN72" s="30"/>
      <c r="AO72" s="30"/>
      <c r="AP72" s="78"/>
      <c r="AQ72" s="70">
        <f t="shared" si="30"/>
        <v>4</v>
      </c>
      <c r="AR72" s="3">
        <f t="shared" si="31"/>
        <v>68</v>
      </c>
      <c r="AS72" s="5">
        <f t="shared" si="32"/>
        <v>5.8823529411764705E-2</v>
      </c>
    </row>
    <row r="73" spans="1:49" s="4" customFormat="1" ht="11.25" customHeight="1" x14ac:dyDescent="0.2">
      <c r="A73" s="99"/>
      <c r="B73" s="93" t="s">
        <v>21</v>
      </c>
      <c r="C73" s="73" t="s">
        <v>70</v>
      </c>
      <c r="D73" s="79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6"/>
      <c r="AJ73" s="76"/>
      <c r="AK73" s="75"/>
      <c r="AL73" s="75"/>
      <c r="AM73" s="76"/>
      <c r="AN73" s="76"/>
      <c r="AO73" s="76"/>
      <c r="AP73" s="77"/>
      <c r="AQ73" s="70">
        <f t="shared" si="0"/>
        <v>0</v>
      </c>
      <c r="AR73" s="3">
        <f t="shared" ref="AR73:AR77" si="33">34*2</f>
        <v>68</v>
      </c>
      <c r="AS73" s="5">
        <f t="shared" si="1"/>
        <v>0</v>
      </c>
      <c r="AT73" s="1"/>
      <c r="AU73" s="1"/>
      <c r="AV73" s="1"/>
      <c r="AW73" s="1"/>
    </row>
    <row r="74" spans="1:49" ht="12.75" customHeight="1" x14ac:dyDescent="0.2">
      <c r="A74" s="99"/>
      <c r="B74" s="94"/>
      <c r="C74" s="68" t="s">
        <v>71</v>
      </c>
      <c r="D74" s="36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30"/>
      <c r="AJ74" s="30"/>
      <c r="AK74" s="17"/>
      <c r="AL74" s="17"/>
      <c r="AM74" s="30"/>
      <c r="AN74" s="30"/>
      <c r="AO74" s="30"/>
      <c r="AP74" s="78"/>
      <c r="AQ74" s="70">
        <f t="shared" si="0"/>
        <v>0</v>
      </c>
      <c r="AR74" s="3">
        <f t="shared" si="33"/>
        <v>68</v>
      </c>
      <c r="AS74" s="5">
        <f t="shared" si="1"/>
        <v>0</v>
      </c>
    </row>
    <row r="75" spans="1:49" ht="12.75" customHeight="1" x14ac:dyDescent="0.2">
      <c r="A75" s="99"/>
      <c r="B75" s="94"/>
      <c r="C75" s="68" t="s">
        <v>72</v>
      </c>
      <c r="D75" s="36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30"/>
      <c r="AJ75" s="30"/>
      <c r="AK75" s="17"/>
      <c r="AL75" s="17"/>
      <c r="AM75" s="30"/>
      <c r="AN75" s="30"/>
      <c r="AO75" s="30"/>
      <c r="AP75" s="78"/>
      <c r="AQ75" s="70">
        <f t="shared" ref="AQ75:AQ77" si="34">SUM(E75:AP75)</f>
        <v>0</v>
      </c>
      <c r="AR75" s="3">
        <f t="shared" si="33"/>
        <v>68</v>
      </c>
      <c r="AS75" s="5">
        <f t="shared" ref="AS75:AS77" si="35">AQ75/AR75</f>
        <v>0</v>
      </c>
    </row>
    <row r="76" spans="1:49" ht="12.75" customHeight="1" x14ac:dyDescent="0.2">
      <c r="A76" s="99"/>
      <c r="B76" s="94"/>
      <c r="C76" s="68" t="s">
        <v>90</v>
      </c>
      <c r="D76" s="36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30"/>
      <c r="AJ76" s="30"/>
      <c r="AK76" s="17"/>
      <c r="AL76" s="17"/>
      <c r="AM76" s="30"/>
      <c r="AN76" s="30"/>
      <c r="AO76" s="30"/>
      <c r="AP76" s="78"/>
      <c r="AQ76" s="70">
        <f t="shared" si="34"/>
        <v>0</v>
      </c>
      <c r="AR76" s="3">
        <f t="shared" si="33"/>
        <v>68</v>
      </c>
      <c r="AS76" s="5">
        <f t="shared" si="35"/>
        <v>0</v>
      </c>
    </row>
    <row r="77" spans="1:49" ht="12.75" customHeight="1" thickBot="1" x14ac:dyDescent="0.25">
      <c r="A77" s="99"/>
      <c r="B77" s="94"/>
      <c r="C77" s="68" t="s">
        <v>91</v>
      </c>
      <c r="D77" s="36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30"/>
      <c r="AJ77" s="30"/>
      <c r="AK77" s="17"/>
      <c r="AL77" s="17"/>
      <c r="AM77" s="30"/>
      <c r="AN77" s="30"/>
      <c r="AO77" s="30"/>
      <c r="AP77" s="78"/>
      <c r="AQ77" s="70">
        <f t="shared" si="34"/>
        <v>0</v>
      </c>
      <c r="AR77" s="3">
        <f t="shared" si="33"/>
        <v>68</v>
      </c>
      <c r="AS77" s="5">
        <f t="shared" si="35"/>
        <v>0</v>
      </c>
    </row>
    <row r="78" spans="1:49" ht="12.75" customHeight="1" x14ac:dyDescent="0.2">
      <c r="A78" s="99"/>
      <c r="B78" s="93" t="s">
        <v>57</v>
      </c>
      <c r="C78" s="73" t="s">
        <v>70</v>
      </c>
      <c r="D78" s="79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6"/>
      <c r="AJ78" s="76"/>
      <c r="AK78" s="75"/>
      <c r="AL78" s="75"/>
      <c r="AM78" s="76"/>
      <c r="AN78" s="76"/>
      <c r="AO78" s="76"/>
      <c r="AP78" s="77"/>
      <c r="AQ78" s="70">
        <f t="shared" si="0"/>
        <v>0</v>
      </c>
      <c r="AR78" s="3">
        <f>34*1</f>
        <v>34</v>
      </c>
      <c r="AS78" s="5">
        <f t="shared" si="1"/>
        <v>0</v>
      </c>
    </row>
    <row r="79" spans="1:49" ht="12.75" customHeight="1" x14ac:dyDescent="0.2">
      <c r="A79" s="99"/>
      <c r="B79" s="94"/>
      <c r="C79" s="68" t="s">
        <v>71</v>
      </c>
      <c r="D79" s="36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30"/>
      <c r="AJ79" s="30"/>
      <c r="AK79" s="17"/>
      <c r="AL79" s="17"/>
      <c r="AM79" s="30"/>
      <c r="AN79" s="30"/>
      <c r="AO79" s="30"/>
      <c r="AP79" s="78"/>
      <c r="AQ79" s="70">
        <f t="shared" si="0"/>
        <v>0</v>
      </c>
      <c r="AR79" s="3">
        <f t="shared" ref="AR79:AR87" si="36">34*1</f>
        <v>34</v>
      </c>
      <c r="AS79" s="5">
        <f t="shared" si="1"/>
        <v>0</v>
      </c>
    </row>
    <row r="80" spans="1:49" ht="12.75" customHeight="1" x14ac:dyDescent="0.2">
      <c r="A80" s="99"/>
      <c r="B80" s="94"/>
      <c r="C80" s="68" t="s">
        <v>72</v>
      </c>
      <c r="D80" s="36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30"/>
      <c r="AJ80" s="30"/>
      <c r="AK80" s="17"/>
      <c r="AL80" s="17"/>
      <c r="AM80" s="30"/>
      <c r="AN80" s="30"/>
      <c r="AO80" s="30"/>
      <c r="AP80" s="78"/>
      <c r="AQ80" s="70">
        <f t="shared" ref="AQ80:AQ82" si="37">SUM(E80:AP80)</f>
        <v>0</v>
      </c>
      <c r="AR80" s="3">
        <f t="shared" si="36"/>
        <v>34</v>
      </c>
      <c r="AS80" s="5">
        <f t="shared" ref="AS80:AS82" si="38">AQ80/AR80</f>
        <v>0</v>
      </c>
    </row>
    <row r="81" spans="1:45" ht="12.75" customHeight="1" x14ac:dyDescent="0.2">
      <c r="A81" s="99"/>
      <c r="B81" s="94"/>
      <c r="C81" s="68" t="s">
        <v>90</v>
      </c>
      <c r="D81" s="36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30"/>
      <c r="AJ81" s="30"/>
      <c r="AK81" s="17"/>
      <c r="AL81" s="17"/>
      <c r="AM81" s="30"/>
      <c r="AN81" s="30"/>
      <c r="AO81" s="30"/>
      <c r="AP81" s="78"/>
      <c r="AQ81" s="70">
        <f t="shared" si="37"/>
        <v>0</v>
      </c>
      <c r="AR81" s="3">
        <f t="shared" si="36"/>
        <v>34</v>
      </c>
      <c r="AS81" s="5">
        <f t="shared" si="38"/>
        <v>0</v>
      </c>
    </row>
    <row r="82" spans="1:45" ht="12.75" customHeight="1" thickBot="1" x14ac:dyDescent="0.25">
      <c r="A82" s="99"/>
      <c r="B82" s="94"/>
      <c r="C82" s="68" t="s">
        <v>91</v>
      </c>
      <c r="D82" s="36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30"/>
      <c r="AJ82" s="30"/>
      <c r="AK82" s="17"/>
      <c r="AL82" s="17"/>
      <c r="AM82" s="30"/>
      <c r="AN82" s="30"/>
      <c r="AO82" s="30"/>
      <c r="AP82" s="78"/>
      <c r="AQ82" s="70">
        <f t="shared" si="37"/>
        <v>0</v>
      </c>
      <c r="AR82" s="3">
        <f t="shared" si="36"/>
        <v>34</v>
      </c>
      <c r="AS82" s="5">
        <f t="shared" si="38"/>
        <v>0</v>
      </c>
    </row>
    <row r="83" spans="1:45" x14ac:dyDescent="0.2">
      <c r="A83" s="99"/>
      <c r="B83" s="93" t="s">
        <v>69</v>
      </c>
      <c r="C83" s="73" t="s">
        <v>70</v>
      </c>
      <c r="D83" s="79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6"/>
      <c r="AJ83" s="76"/>
      <c r="AK83" s="75"/>
      <c r="AL83" s="75"/>
      <c r="AM83" s="76"/>
      <c r="AN83" s="76"/>
      <c r="AO83" s="76"/>
      <c r="AP83" s="77"/>
      <c r="AQ83" s="70">
        <f t="shared" si="0"/>
        <v>0</v>
      </c>
      <c r="AR83" s="3">
        <f t="shared" si="36"/>
        <v>34</v>
      </c>
      <c r="AS83" s="5">
        <f t="shared" si="1"/>
        <v>0</v>
      </c>
    </row>
    <row r="84" spans="1:45" x14ac:dyDescent="0.2">
      <c r="A84" s="99"/>
      <c r="B84" s="94"/>
      <c r="C84" s="68" t="s">
        <v>71</v>
      </c>
      <c r="D84" s="3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30"/>
      <c r="AJ84" s="30"/>
      <c r="AK84" s="17"/>
      <c r="AL84" s="17"/>
      <c r="AM84" s="30"/>
      <c r="AN84" s="30"/>
      <c r="AO84" s="30"/>
      <c r="AP84" s="78"/>
      <c r="AQ84" s="70">
        <f t="shared" ref="AQ84:AQ86" si="39">SUM(E84:AP84)</f>
        <v>0</v>
      </c>
      <c r="AR84" s="3">
        <f t="shared" si="36"/>
        <v>34</v>
      </c>
      <c r="AS84" s="5">
        <f t="shared" ref="AS84:AS86" si="40">AQ84/AR84</f>
        <v>0</v>
      </c>
    </row>
    <row r="85" spans="1:45" x14ac:dyDescent="0.2">
      <c r="A85" s="99"/>
      <c r="B85" s="94"/>
      <c r="C85" s="68" t="s">
        <v>72</v>
      </c>
      <c r="D85" s="3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30"/>
      <c r="AJ85" s="30"/>
      <c r="AK85" s="17"/>
      <c r="AL85" s="17"/>
      <c r="AM85" s="30"/>
      <c r="AN85" s="30"/>
      <c r="AO85" s="30"/>
      <c r="AP85" s="78"/>
      <c r="AQ85" s="70">
        <f t="shared" si="39"/>
        <v>0</v>
      </c>
      <c r="AR85" s="3">
        <f t="shared" si="36"/>
        <v>34</v>
      </c>
      <c r="AS85" s="5">
        <f t="shared" si="40"/>
        <v>0</v>
      </c>
    </row>
    <row r="86" spans="1:45" x14ac:dyDescent="0.2">
      <c r="A86" s="99"/>
      <c r="B86" s="94"/>
      <c r="C86" s="68" t="s">
        <v>90</v>
      </c>
      <c r="D86" s="3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30"/>
      <c r="AJ86" s="30"/>
      <c r="AK86" s="17"/>
      <c r="AL86" s="17"/>
      <c r="AM86" s="30"/>
      <c r="AN86" s="30"/>
      <c r="AO86" s="30"/>
      <c r="AP86" s="78"/>
      <c r="AQ86" s="70">
        <f t="shared" si="39"/>
        <v>0</v>
      </c>
      <c r="AR86" s="3">
        <f t="shared" si="36"/>
        <v>34</v>
      </c>
      <c r="AS86" s="5">
        <f t="shared" si="40"/>
        <v>0</v>
      </c>
    </row>
    <row r="87" spans="1:45" ht="13.5" thickBot="1" x14ac:dyDescent="0.25">
      <c r="A87" s="99"/>
      <c r="B87" s="94"/>
      <c r="C87" s="68" t="s">
        <v>91</v>
      </c>
      <c r="D87" s="36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30"/>
      <c r="AJ87" s="30"/>
      <c r="AK87" s="17"/>
      <c r="AL87" s="17"/>
      <c r="AM87" s="30"/>
      <c r="AN87" s="30"/>
      <c r="AO87" s="30"/>
      <c r="AP87" s="78"/>
      <c r="AQ87" s="70">
        <f t="shared" si="0"/>
        <v>0</v>
      </c>
      <c r="AR87" s="3">
        <f t="shared" si="36"/>
        <v>34</v>
      </c>
      <c r="AS87" s="5">
        <f t="shared" si="1"/>
        <v>0</v>
      </c>
    </row>
    <row r="88" spans="1:45" ht="12.75" customHeight="1" x14ac:dyDescent="0.2">
      <c r="A88" s="99"/>
      <c r="B88" s="93" t="s">
        <v>55</v>
      </c>
      <c r="C88" s="73" t="s">
        <v>70</v>
      </c>
      <c r="D88" s="74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80"/>
      <c r="U88" s="75"/>
      <c r="V88" s="75"/>
      <c r="W88" s="75"/>
      <c r="X88" s="75"/>
      <c r="Y88" s="75"/>
      <c r="Z88" s="75"/>
      <c r="AA88" s="75"/>
      <c r="AB88" s="75"/>
      <c r="AC88" s="75"/>
      <c r="AD88" s="80"/>
      <c r="AE88" s="75"/>
      <c r="AF88" s="75"/>
      <c r="AG88" s="75"/>
      <c r="AH88" s="75"/>
      <c r="AI88" s="76"/>
      <c r="AJ88" s="76"/>
      <c r="AK88" s="75"/>
      <c r="AL88" s="75"/>
      <c r="AM88" s="76"/>
      <c r="AN88" s="76"/>
      <c r="AO88" s="76"/>
      <c r="AP88" s="77"/>
      <c r="AQ88" s="70">
        <f t="shared" si="0"/>
        <v>0</v>
      </c>
      <c r="AR88" s="3">
        <f>34*2</f>
        <v>68</v>
      </c>
      <c r="AS88" s="5">
        <f t="shared" si="1"/>
        <v>0</v>
      </c>
    </row>
    <row r="89" spans="1:45" ht="12.75" customHeight="1" x14ac:dyDescent="0.2">
      <c r="A89" s="99"/>
      <c r="B89" s="94"/>
      <c r="C89" s="68" t="s">
        <v>71</v>
      </c>
      <c r="D89" s="32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29"/>
      <c r="T89" s="29"/>
      <c r="U89" s="17"/>
      <c r="V89" s="17"/>
      <c r="W89" s="17"/>
      <c r="X89" s="17"/>
      <c r="Y89" s="17"/>
      <c r="Z89" s="17"/>
      <c r="AA89" s="17"/>
      <c r="AB89" s="17"/>
      <c r="AC89" s="29"/>
      <c r="AD89" s="29"/>
      <c r="AE89" s="17"/>
      <c r="AF89" s="17"/>
      <c r="AG89" s="17"/>
      <c r="AH89" s="17"/>
      <c r="AI89" s="30"/>
      <c r="AJ89" s="30"/>
      <c r="AK89" s="17"/>
      <c r="AL89" s="17"/>
      <c r="AM89" s="30"/>
      <c r="AN89" s="30"/>
      <c r="AO89" s="30"/>
      <c r="AP89" s="78"/>
      <c r="AQ89" s="70">
        <f t="shared" si="0"/>
        <v>0</v>
      </c>
      <c r="AR89" s="3">
        <f t="shared" ref="AR89:AR92" si="41">34*2</f>
        <v>68</v>
      </c>
      <c r="AS89" s="5">
        <f t="shared" si="1"/>
        <v>0</v>
      </c>
    </row>
    <row r="90" spans="1:45" ht="12.75" customHeight="1" x14ac:dyDescent="0.2">
      <c r="A90" s="99"/>
      <c r="B90" s="94"/>
      <c r="C90" s="68" t="s">
        <v>72</v>
      </c>
      <c r="D90" s="3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29"/>
      <c r="T90" s="29"/>
      <c r="U90" s="17"/>
      <c r="V90" s="17"/>
      <c r="W90" s="17"/>
      <c r="X90" s="17"/>
      <c r="Y90" s="17"/>
      <c r="Z90" s="17"/>
      <c r="AA90" s="17"/>
      <c r="AB90" s="17"/>
      <c r="AC90" s="29"/>
      <c r="AD90" s="29"/>
      <c r="AE90" s="17"/>
      <c r="AF90" s="17"/>
      <c r="AG90" s="17"/>
      <c r="AH90" s="17"/>
      <c r="AI90" s="30"/>
      <c r="AJ90" s="30"/>
      <c r="AK90" s="17"/>
      <c r="AL90" s="17"/>
      <c r="AM90" s="30"/>
      <c r="AN90" s="30"/>
      <c r="AO90" s="30"/>
      <c r="AP90" s="78"/>
      <c r="AQ90" s="70">
        <f t="shared" ref="AQ90:AQ92" si="42">SUM(E90:AP90)</f>
        <v>0</v>
      </c>
      <c r="AR90" s="3">
        <f t="shared" si="41"/>
        <v>68</v>
      </c>
      <c r="AS90" s="5">
        <f t="shared" ref="AS90:AS92" si="43">AQ90/AR90</f>
        <v>0</v>
      </c>
    </row>
    <row r="91" spans="1:45" ht="12.75" customHeight="1" x14ac:dyDescent="0.2">
      <c r="A91" s="99"/>
      <c r="B91" s="94"/>
      <c r="C91" s="68" t="s">
        <v>90</v>
      </c>
      <c r="D91" s="32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29"/>
      <c r="T91" s="29"/>
      <c r="U91" s="17"/>
      <c r="V91" s="17"/>
      <c r="W91" s="17"/>
      <c r="X91" s="17"/>
      <c r="Y91" s="17"/>
      <c r="Z91" s="17"/>
      <c r="AA91" s="17"/>
      <c r="AB91" s="17"/>
      <c r="AC91" s="29"/>
      <c r="AD91" s="29"/>
      <c r="AE91" s="17"/>
      <c r="AF91" s="17"/>
      <c r="AG91" s="17"/>
      <c r="AH91" s="17"/>
      <c r="AI91" s="30"/>
      <c r="AJ91" s="30"/>
      <c r="AK91" s="17"/>
      <c r="AL91" s="17"/>
      <c r="AM91" s="30"/>
      <c r="AN91" s="30"/>
      <c r="AO91" s="30"/>
      <c r="AP91" s="78"/>
      <c r="AQ91" s="70">
        <f t="shared" si="42"/>
        <v>0</v>
      </c>
      <c r="AR91" s="3">
        <f t="shared" si="41"/>
        <v>68</v>
      </c>
      <c r="AS91" s="5">
        <f t="shared" si="43"/>
        <v>0</v>
      </c>
    </row>
    <row r="92" spans="1:45" ht="12.75" customHeight="1" x14ac:dyDescent="0.2">
      <c r="A92" s="99"/>
      <c r="B92" s="94"/>
      <c r="C92" s="68" t="s">
        <v>91</v>
      </c>
      <c r="D92" s="32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29"/>
      <c r="T92" s="29"/>
      <c r="U92" s="17"/>
      <c r="V92" s="17"/>
      <c r="W92" s="17"/>
      <c r="X92" s="17"/>
      <c r="Y92" s="17"/>
      <c r="Z92" s="17"/>
      <c r="AA92" s="17"/>
      <c r="AB92" s="17"/>
      <c r="AC92" s="29"/>
      <c r="AD92" s="29"/>
      <c r="AE92" s="17"/>
      <c r="AF92" s="17"/>
      <c r="AG92" s="17"/>
      <c r="AH92" s="17"/>
      <c r="AI92" s="30"/>
      <c r="AJ92" s="30"/>
      <c r="AK92" s="17"/>
      <c r="AL92" s="17"/>
      <c r="AM92" s="30"/>
      <c r="AN92" s="30"/>
      <c r="AO92" s="30"/>
      <c r="AP92" s="78"/>
      <c r="AQ92" s="70">
        <f t="shared" si="42"/>
        <v>0</v>
      </c>
      <c r="AR92" s="3">
        <f t="shared" si="41"/>
        <v>68</v>
      </c>
      <c r="AS92" s="5">
        <f t="shared" si="43"/>
        <v>0</v>
      </c>
    </row>
    <row r="93" spans="1:45" ht="12.75" customHeight="1" x14ac:dyDescent="0.2">
      <c r="A93" s="45"/>
      <c r="B93" s="46"/>
      <c r="C93" s="46"/>
      <c r="D93" s="46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5"/>
      <c r="AN93" s="45"/>
      <c r="AO93" s="45"/>
      <c r="AP93" s="45"/>
      <c r="AQ93" s="45"/>
      <c r="AR93" s="45"/>
      <c r="AS93" s="45"/>
    </row>
    <row r="126" ht="18.75" customHeight="1" x14ac:dyDescent="0.2"/>
  </sheetData>
  <mergeCells count="49">
    <mergeCell ref="E1:G1"/>
    <mergeCell ref="E10:AP10"/>
    <mergeCell ref="AP4:AQ4"/>
    <mergeCell ref="AQ10:AQ12"/>
    <mergeCell ref="X4:AB5"/>
    <mergeCell ref="G5:W7"/>
    <mergeCell ref="AP5:AQ5"/>
    <mergeCell ref="X6:AB6"/>
    <mergeCell ref="AC3:AM5"/>
    <mergeCell ref="AN3:AO5"/>
    <mergeCell ref="G3:W3"/>
    <mergeCell ref="X3:AB3"/>
    <mergeCell ref="AS10:AS12"/>
    <mergeCell ref="A11:C12"/>
    <mergeCell ref="E11:H11"/>
    <mergeCell ref="I11:L11"/>
    <mergeCell ref="M11:P11"/>
    <mergeCell ref="AM11:AP11"/>
    <mergeCell ref="A10:D10"/>
    <mergeCell ref="AR10:AR12"/>
    <mergeCell ref="AB11:AD11"/>
    <mergeCell ref="AE11:AI11"/>
    <mergeCell ref="AJ11:AL11"/>
    <mergeCell ref="A13:A92"/>
    <mergeCell ref="Q11:T11"/>
    <mergeCell ref="U11:W11"/>
    <mergeCell ref="X11:AA11"/>
    <mergeCell ref="B13:B17"/>
    <mergeCell ref="B18:B22"/>
    <mergeCell ref="B23:B27"/>
    <mergeCell ref="B78:B82"/>
    <mergeCell ref="B83:B87"/>
    <mergeCell ref="B88:B92"/>
    <mergeCell ref="B28:B32"/>
    <mergeCell ref="B33:B37"/>
    <mergeCell ref="B53:B57"/>
    <mergeCell ref="B58:B62"/>
    <mergeCell ref="B63:B67"/>
    <mergeCell ref="B68:B72"/>
    <mergeCell ref="B73:B77"/>
    <mergeCell ref="C1:D1"/>
    <mergeCell ref="B2:C2"/>
    <mergeCell ref="B38:B42"/>
    <mergeCell ref="B43:B47"/>
    <mergeCell ref="B48:B52"/>
    <mergeCell ref="C7:D7"/>
    <mergeCell ref="B3:C3"/>
    <mergeCell ref="B4:C4"/>
    <mergeCell ref="A7:B7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2025-10-28T04:57:44Z</dcterms:modified>
</cp:coreProperties>
</file>